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pso-sharepoint/casework/Statistics/AS2017-18/OFFICIAL/Website/"/>
    </mc:Choice>
  </mc:AlternateContent>
  <bookViews>
    <workbookView xWindow="480" yWindow="60" windowWidth="22995" windowHeight="10035"/>
  </bookViews>
  <sheets>
    <sheet name="closed by sector &amp; outcome WEB" sheetId="1" r:id="rId1"/>
  </sheets>
  <definedNames>
    <definedName name="_xlnm.Print_Area" localSheetId="0">'closed by sector &amp; outcome WEB'!$A$1:$M$41</definedName>
  </definedNames>
  <calcPr calcId="162913"/>
</workbook>
</file>

<file path=xl/calcChain.xml><?xml version="1.0" encoding="utf-8"?>
<calcChain xmlns="http://schemas.openxmlformats.org/spreadsheetml/2006/main">
  <c r="M31" i="1" l="1"/>
  <c r="M32" i="1" s="1"/>
  <c r="L31" i="1"/>
  <c r="L32" i="1" s="1"/>
  <c r="K31" i="1"/>
  <c r="K32" i="1" s="1"/>
  <c r="J31" i="1"/>
  <c r="J32" i="1" s="1"/>
  <c r="I31" i="1"/>
  <c r="I32" i="1" s="1"/>
  <c r="H31" i="1"/>
  <c r="H32" i="1" s="1"/>
  <c r="G31" i="1"/>
  <c r="G32" i="1" s="1"/>
  <c r="F31" i="1"/>
  <c r="F32" i="1" s="1"/>
  <c r="E31" i="1"/>
  <c r="E32" i="1" s="1"/>
  <c r="D31" i="1"/>
  <c r="D32" i="1" s="1"/>
</calcChain>
</file>

<file path=xl/sharedStrings.xml><?xml version="1.0" encoding="utf-8"?>
<sst xmlns="http://schemas.openxmlformats.org/spreadsheetml/2006/main" count="57" uniqueCount="44">
  <si>
    <t>Enquiries and Complaints determined by Sector and Outcome 2017-18</t>
  </si>
  <si>
    <t>Case Type</t>
  </si>
  <si>
    <t>Stage</t>
  </si>
  <si>
    <t>Outcome Group</t>
  </si>
  <si>
    <t>Colleges</t>
  </si>
  <si>
    <t>Health</t>
  </si>
  <si>
    <t>Housing Associations</t>
  </si>
  <si>
    <t>Joint Health and Social Care</t>
  </si>
  <si>
    <t>Local Authority</t>
  </si>
  <si>
    <t>Scottish Government &amp; Devolved Administration</t>
  </si>
  <si>
    <t>Universities</t>
  </si>
  <si>
    <t>Water</t>
  </si>
  <si>
    <t>Other / Unknown</t>
  </si>
  <si>
    <t>Total</t>
  </si>
  <si>
    <t>Enquiry</t>
  </si>
  <si>
    <t>Advice &amp; Signposting</t>
  </si>
  <si>
    <t>General Enquiry</t>
  </si>
  <si>
    <t>Out of Jurisdiction Enquiry</t>
  </si>
  <si>
    <t>Premature Enquiry</t>
  </si>
  <si>
    <t>Total Enquiries</t>
  </si>
  <si>
    <t>Complaint</t>
  </si>
  <si>
    <t>Advice</t>
  </si>
  <si>
    <t>Not duly made or withdrawn</t>
  </si>
  <si>
    <t>Out of jurisdiction (discretionary)</t>
  </si>
  <si>
    <t>Out of jurisdiction (non-discretionary)</t>
  </si>
  <si>
    <t>Outcome not achievable</t>
  </si>
  <si>
    <t>Premature</t>
  </si>
  <si>
    <t>Early Resolution</t>
  </si>
  <si>
    <t>Proportionality</t>
  </si>
  <si>
    <t>Resolved</t>
  </si>
  <si>
    <t>Investigation</t>
  </si>
  <si>
    <t>Fully upheld</t>
  </si>
  <si>
    <t>Some upheld</t>
  </si>
  <si>
    <t>Not upheld</t>
  </si>
  <si>
    <t>Total Complaints</t>
  </si>
  <si>
    <t>Total Contacts</t>
  </si>
  <si>
    <t>Total Premature Complaints</t>
  </si>
  <si>
    <t>Premature Rate</t>
  </si>
  <si>
    <t>Total Investigation Decisions</t>
  </si>
  <si>
    <t>Total Upholds</t>
  </si>
  <si>
    <t>-</t>
  </si>
  <si>
    <t>Old Uphold Rate Calculation</t>
  </si>
  <si>
    <t>Total Cases 'Fit for SPSO'</t>
  </si>
  <si>
    <t>Uphold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</si>
</sst>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 applyProtection="1">
      <alignment vertical="top" readingOrder="1"/>
      <protection locked="0"/>
    </xf>
    <xf numFmtId="0" fontId="0" fillId="0" borderId="0" xfId="0" applyAlignment="1">
      <alignment readingOrder="1"/>
    </xf>
    <xf numFmtId="0" fontId="0" fillId="0" borderId="0" xfId="0" applyAlignment="1">
      <alignment horizontal="center" readingOrder="1"/>
    </xf>
    <xf numFmtId="0" fontId="0" fillId="0" borderId="0" xfId="0" applyAlignment="1">
      <alignment horizontal="center"/>
    </xf>
    <xf numFmtId="0" fontId="3" fillId="0" borderId="1" xfId="0" applyFont="1" applyFill="1" applyBorder="1" applyAlignment="1" applyProtection="1">
      <alignment wrapText="1" readingOrder="1"/>
      <protection locked="0"/>
    </xf>
    <xf numFmtId="0" fontId="3" fillId="0" borderId="1" xfId="0" applyFont="1" applyFill="1" applyBorder="1" applyAlignment="1" applyProtection="1">
      <alignment horizontal="center" wrapText="1" readingOrder="1"/>
      <protection locked="0"/>
    </xf>
    <xf numFmtId="0" fontId="1" fillId="0" borderId="1" xfId="0" applyFont="1" applyFill="1" applyBorder="1" applyAlignment="1" applyProtection="1">
      <alignment vertical="top" wrapText="1" readingOrder="1"/>
      <protection locked="0"/>
    </xf>
    <xf numFmtId="3" fontId="1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3" fontId="1" fillId="2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1" fillId="2" borderId="1" xfId="0" applyFont="1" applyFill="1" applyBorder="1" applyAlignment="1" applyProtection="1">
      <alignment vertical="top" wrapText="1" readingOrder="1"/>
      <protection locked="0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4" fillId="0" borderId="7" xfId="0" applyFont="1" applyBorder="1"/>
    <xf numFmtId="0" fontId="0" fillId="0" borderId="7" xfId="0" applyBorder="1"/>
    <xf numFmtId="164" fontId="4" fillId="0" borderId="7" xfId="0" applyNumberFormat="1" applyFont="1" applyBorder="1" applyAlignment="1">
      <alignment horizontal="center"/>
    </xf>
    <xf numFmtId="0" fontId="4" fillId="0" borderId="0" xfId="0" applyFont="1" applyBorder="1"/>
    <xf numFmtId="0" fontId="1" fillId="2" borderId="2" xfId="0" applyFont="1" applyFill="1" applyBorder="1" applyAlignment="1" applyProtection="1">
      <alignment horizontal="left" vertical="top" wrapText="1" readingOrder="1"/>
      <protection locked="0"/>
    </xf>
    <xf numFmtId="0" fontId="1" fillId="2" borderId="7" xfId="0" applyFont="1" applyFill="1" applyBorder="1" applyAlignment="1" applyProtection="1">
      <alignment horizontal="left" vertical="top" wrapText="1" readingOrder="1"/>
      <protection locked="0"/>
    </xf>
    <xf numFmtId="0" fontId="1" fillId="2" borderId="3" xfId="0" applyFont="1" applyFill="1" applyBorder="1" applyAlignment="1" applyProtection="1">
      <alignment horizontal="left" vertical="top" wrapText="1" readingOrder="1"/>
      <protection locked="0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1" fillId="0" borderId="4" xfId="0" applyFont="1" applyFill="1" applyBorder="1" applyAlignment="1" applyProtection="1">
      <alignment horizontal="left" vertical="top" wrapText="1" readingOrder="1"/>
      <protection locked="0"/>
    </xf>
    <xf numFmtId="0" fontId="1" fillId="0" borderId="5" xfId="0" applyFont="1" applyFill="1" applyBorder="1" applyAlignment="1" applyProtection="1">
      <alignment horizontal="left" vertical="top" wrapText="1" readingOrder="1"/>
      <protection locked="0"/>
    </xf>
    <xf numFmtId="0" fontId="1" fillId="0" borderId="6" xfId="0" applyFont="1" applyFill="1" applyBorder="1" applyAlignment="1" applyProtection="1">
      <alignment horizontal="lef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M41"/>
  <sheetViews>
    <sheetView showGridLines="0" tabSelected="1" workbookViewId="0">
      <selection activeCell="A43" sqref="A43"/>
    </sheetView>
  </sheetViews>
  <sheetFormatPr defaultRowHeight="12.75" outlineLevelRow="2" x14ac:dyDescent="0.2"/>
  <cols>
    <col min="1" max="2" width="16.140625" customWidth="1"/>
    <col min="3" max="3" width="32" bestFit="1" customWidth="1"/>
    <col min="4" max="6" width="13.28515625" style="4" customWidth="1"/>
    <col min="7" max="7" width="13.140625" style="4" bestFit="1" customWidth="1"/>
    <col min="8" max="8" width="11.85546875" style="4" customWidth="1"/>
    <col min="9" max="9" width="20.5703125" style="4" bestFit="1" customWidth="1"/>
    <col min="10" max="13" width="13.28515625" style="4" customWidth="1"/>
    <col min="14" max="15" width="11" customWidth="1"/>
  </cols>
  <sheetData>
    <row r="1" spans="1:13" x14ac:dyDescent="0.2">
      <c r="A1" s="1" t="s">
        <v>0</v>
      </c>
      <c r="B1" s="2"/>
      <c r="C1" s="2"/>
      <c r="D1" s="3"/>
      <c r="L1" s="3"/>
    </row>
    <row r="3" spans="1:13" ht="22.5" x14ac:dyDescent="0.2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outlineLevel="2" x14ac:dyDescent="0.2">
      <c r="A4" s="20" t="s">
        <v>14</v>
      </c>
      <c r="B4" s="20" t="s">
        <v>15</v>
      </c>
      <c r="C4" s="7" t="s">
        <v>16</v>
      </c>
      <c r="D4" s="8">
        <v>0</v>
      </c>
      <c r="E4" s="8">
        <v>3</v>
      </c>
      <c r="F4" s="8">
        <v>2</v>
      </c>
      <c r="G4" s="8">
        <v>0</v>
      </c>
      <c r="H4" s="8">
        <v>4</v>
      </c>
      <c r="I4" s="8">
        <v>0</v>
      </c>
      <c r="J4" s="8">
        <v>0</v>
      </c>
      <c r="K4" s="8">
        <v>0</v>
      </c>
      <c r="L4" s="8">
        <v>1</v>
      </c>
      <c r="M4" s="8">
        <v>10</v>
      </c>
    </row>
    <row r="5" spans="1:13" outlineLevel="1" x14ac:dyDescent="0.2">
      <c r="A5" s="20"/>
      <c r="B5" s="20"/>
      <c r="C5" s="7" t="s">
        <v>17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534</v>
      </c>
      <c r="M5" s="8">
        <v>534</v>
      </c>
    </row>
    <row r="6" spans="1:13" outlineLevel="2" x14ac:dyDescent="0.2">
      <c r="A6" s="20"/>
      <c r="B6" s="20"/>
      <c r="C6" s="7" t="s">
        <v>18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360</v>
      </c>
      <c r="M6" s="8">
        <v>360</v>
      </c>
    </row>
    <row r="7" spans="1:13" x14ac:dyDescent="0.2">
      <c r="A7" s="20"/>
      <c r="B7" s="17" t="s">
        <v>19</v>
      </c>
      <c r="C7" s="19"/>
      <c r="D7" s="9">
        <v>0</v>
      </c>
      <c r="E7" s="9">
        <v>3</v>
      </c>
      <c r="F7" s="9">
        <v>2</v>
      </c>
      <c r="G7" s="9">
        <v>0</v>
      </c>
      <c r="H7" s="9">
        <v>4</v>
      </c>
      <c r="I7" s="9">
        <v>0</v>
      </c>
      <c r="J7" s="9">
        <v>0</v>
      </c>
      <c r="K7" s="9">
        <v>0</v>
      </c>
      <c r="L7" s="9">
        <v>895</v>
      </c>
      <c r="M7" s="9">
        <v>904</v>
      </c>
    </row>
    <row r="8" spans="1:13" outlineLevel="2" x14ac:dyDescent="0.2">
      <c r="A8" s="21" t="s">
        <v>20</v>
      </c>
      <c r="B8" s="20" t="s">
        <v>21</v>
      </c>
      <c r="C8" s="7" t="s">
        <v>22</v>
      </c>
      <c r="D8" s="8">
        <v>5</v>
      </c>
      <c r="E8" s="8">
        <v>256</v>
      </c>
      <c r="F8" s="8">
        <v>75</v>
      </c>
      <c r="G8" s="8">
        <v>2</v>
      </c>
      <c r="H8" s="8">
        <v>253</v>
      </c>
      <c r="I8" s="8">
        <v>105</v>
      </c>
      <c r="J8" s="8">
        <v>10</v>
      </c>
      <c r="K8" s="8">
        <v>23</v>
      </c>
      <c r="L8" s="8">
        <v>36</v>
      </c>
      <c r="M8" s="8">
        <v>765</v>
      </c>
    </row>
    <row r="9" spans="1:13" outlineLevel="2" x14ac:dyDescent="0.2">
      <c r="A9" s="22"/>
      <c r="B9" s="20"/>
      <c r="C9" s="7" t="s">
        <v>23</v>
      </c>
      <c r="D9" s="8">
        <v>0</v>
      </c>
      <c r="E9" s="8">
        <v>0</v>
      </c>
      <c r="F9" s="8">
        <v>2</v>
      </c>
      <c r="G9" s="8">
        <v>0</v>
      </c>
      <c r="H9" s="8">
        <v>3</v>
      </c>
      <c r="I9" s="8">
        <v>0</v>
      </c>
      <c r="J9" s="8">
        <v>0</v>
      </c>
      <c r="K9" s="8">
        <v>0</v>
      </c>
      <c r="L9" s="8">
        <v>0</v>
      </c>
      <c r="M9" s="8">
        <v>5</v>
      </c>
    </row>
    <row r="10" spans="1:13" outlineLevel="2" x14ac:dyDescent="0.2">
      <c r="A10" s="22"/>
      <c r="B10" s="20"/>
      <c r="C10" s="7" t="s">
        <v>24</v>
      </c>
      <c r="D10" s="8">
        <v>0</v>
      </c>
      <c r="E10" s="8">
        <v>2</v>
      </c>
      <c r="F10" s="8">
        <v>2</v>
      </c>
      <c r="G10" s="8">
        <v>0</v>
      </c>
      <c r="H10" s="8">
        <v>5</v>
      </c>
      <c r="I10" s="8">
        <v>3</v>
      </c>
      <c r="J10" s="8">
        <v>0</v>
      </c>
      <c r="K10" s="8">
        <v>0</v>
      </c>
      <c r="L10" s="8">
        <v>16</v>
      </c>
      <c r="M10" s="8">
        <v>28</v>
      </c>
    </row>
    <row r="11" spans="1:13" outlineLevel="2" x14ac:dyDescent="0.2">
      <c r="A11" s="22"/>
      <c r="B11" s="20"/>
      <c r="C11" s="7" t="s">
        <v>25</v>
      </c>
      <c r="D11" s="8">
        <v>0</v>
      </c>
      <c r="E11" s="8">
        <v>1</v>
      </c>
      <c r="F11" s="8">
        <v>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2</v>
      </c>
    </row>
    <row r="12" spans="1:13" outlineLevel="2" x14ac:dyDescent="0.2">
      <c r="A12" s="22"/>
      <c r="B12" s="20"/>
      <c r="C12" s="7" t="s">
        <v>26</v>
      </c>
      <c r="D12" s="8">
        <v>5</v>
      </c>
      <c r="E12" s="8">
        <v>242</v>
      </c>
      <c r="F12" s="8">
        <v>93</v>
      </c>
      <c r="G12" s="8">
        <v>3</v>
      </c>
      <c r="H12" s="8">
        <v>381</v>
      </c>
      <c r="I12" s="8">
        <v>85</v>
      </c>
      <c r="J12" s="8">
        <v>11</v>
      </c>
      <c r="K12" s="8">
        <v>37</v>
      </c>
      <c r="L12" s="8">
        <v>5</v>
      </c>
      <c r="M12" s="8">
        <v>862</v>
      </c>
    </row>
    <row r="13" spans="1:13" outlineLevel="1" x14ac:dyDescent="0.2">
      <c r="A13" s="22"/>
      <c r="B13" s="20"/>
      <c r="C13" s="10" t="s">
        <v>13</v>
      </c>
      <c r="D13" s="9">
        <v>10</v>
      </c>
      <c r="E13" s="9">
        <v>501</v>
      </c>
      <c r="F13" s="9">
        <v>173</v>
      </c>
      <c r="G13" s="9">
        <v>5</v>
      </c>
      <c r="H13" s="9">
        <v>642</v>
      </c>
      <c r="I13" s="9">
        <v>193</v>
      </c>
      <c r="J13" s="9">
        <v>21</v>
      </c>
      <c r="K13" s="9">
        <v>60</v>
      </c>
      <c r="L13" s="9">
        <v>57</v>
      </c>
      <c r="M13" s="9">
        <v>1662</v>
      </c>
    </row>
    <row r="14" spans="1:13" outlineLevel="2" x14ac:dyDescent="0.2">
      <c r="A14" s="22"/>
      <c r="B14" s="20" t="s">
        <v>27</v>
      </c>
      <c r="C14" s="7" t="s">
        <v>22</v>
      </c>
      <c r="D14" s="8">
        <v>1</v>
      </c>
      <c r="E14" s="8">
        <v>62</v>
      </c>
      <c r="F14" s="8">
        <v>5</v>
      </c>
      <c r="G14" s="8">
        <v>5</v>
      </c>
      <c r="H14" s="8">
        <v>38</v>
      </c>
      <c r="I14" s="8">
        <v>14</v>
      </c>
      <c r="J14" s="8">
        <v>7</v>
      </c>
      <c r="K14" s="8">
        <v>3</v>
      </c>
      <c r="L14" s="8">
        <v>0</v>
      </c>
      <c r="M14" s="8">
        <v>135</v>
      </c>
    </row>
    <row r="15" spans="1:13" outlineLevel="2" x14ac:dyDescent="0.2">
      <c r="A15" s="22"/>
      <c r="B15" s="20"/>
      <c r="C15" s="7" t="s">
        <v>23</v>
      </c>
      <c r="D15" s="8">
        <v>0</v>
      </c>
      <c r="E15" s="8">
        <v>52</v>
      </c>
      <c r="F15" s="8">
        <v>9</v>
      </c>
      <c r="G15" s="8">
        <v>9</v>
      </c>
      <c r="H15" s="8">
        <v>99</v>
      </c>
      <c r="I15" s="8">
        <v>19</v>
      </c>
      <c r="J15" s="8">
        <v>5</v>
      </c>
      <c r="K15" s="8">
        <v>3</v>
      </c>
      <c r="L15" s="8">
        <v>0</v>
      </c>
      <c r="M15" s="8">
        <v>196</v>
      </c>
    </row>
    <row r="16" spans="1:13" outlineLevel="2" x14ac:dyDescent="0.2">
      <c r="A16" s="22"/>
      <c r="B16" s="20"/>
      <c r="C16" s="7" t="s">
        <v>24</v>
      </c>
      <c r="D16" s="8">
        <v>6</v>
      </c>
      <c r="E16" s="8">
        <v>32</v>
      </c>
      <c r="F16" s="8">
        <v>16</v>
      </c>
      <c r="G16" s="8">
        <v>8</v>
      </c>
      <c r="H16" s="8">
        <v>113</v>
      </c>
      <c r="I16" s="8">
        <v>90</v>
      </c>
      <c r="J16" s="8">
        <v>42</v>
      </c>
      <c r="K16" s="8">
        <v>3</v>
      </c>
      <c r="L16" s="8">
        <v>2</v>
      </c>
      <c r="M16" s="8">
        <v>312</v>
      </c>
    </row>
    <row r="17" spans="1:13" outlineLevel="2" x14ac:dyDescent="0.2">
      <c r="A17" s="22"/>
      <c r="B17" s="20"/>
      <c r="C17" s="7" t="s">
        <v>25</v>
      </c>
      <c r="D17" s="8">
        <v>3</v>
      </c>
      <c r="E17" s="8">
        <v>36</v>
      </c>
      <c r="F17" s="8">
        <v>19</v>
      </c>
      <c r="G17" s="8">
        <v>2</v>
      </c>
      <c r="H17" s="8">
        <v>85</v>
      </c>
      <c r="I17" s="8">
        <v>50</v>
      </c>
      <c r="J17" s="8">
        <v>8</v>
      </c>
      <c r="K17" s="8">
        <v>3</v>
      </c>
      <c r="L17" s="8">
        <v>0</v>
      </c>
      <c r="M17" s="8">
        <v>206</v>
      </c>
    </row>
    <row r="18" spans="1:13" outlineLevel="2" x14ac:dyDescent="0.2">
      <c r="A18" s="22"/>
      <c r="B18" s="20"/>
      <c r="C18" s="7" t="s">
        <v>26</v>
      </c>
      <c r="D18" s="8">
        <v>1</v>
      </c>
      <c r="E18" s="8">
        <v>59</v>
      </c>
      <c r="F18" s="8">
        <v>9</v>
      </c>
      <c r="G18" s="8">
        <v>9</v>
      </c>
      <c r="H18" s="8">
        <v>53</v>
      </c>
      <c r="I18" s="8">
        <v>15</v>
      </c>
      <c r="J18" s="8">
        <v>4</v>
      </c>
      <c r="K18" s="8">
        <v>5</v>
      </c>
      <c r="L18" s="8">
        <v>0</v>
      </c>
      <c r="M18" s="8">
        <v>155</v>
      </c>
    </row>
    <row r="19" spans="1:13" outlineLevel="2" x14ac:dyDescent="0.2">
      <c r="A19" s="22"/>
      <c r="B19" s="20"/>
      <c r="C19" s="7" t="s">
        <v>28</v>
      </c>
      <c r="D19" s="8">
        <v>12</v>
      </c>
      <c r="E19" s="8">
        <v>195</v>
      </c>
      <c r="F19" s="8">
        <v>75</v>
      </c>
      <c r="G19" s="8">
        <v>40</v>
      </c>
      <c r="H19" s="8">
        <v>314</v>
      </c>
      <c r="I19" s="8">
        <v>84</v>
      </c>
      <c r="J19" s="8">
        <v>24</v>
      </c>
      <c r="K19" s="8">
        <v>11</v>
      </c>
      <c r="L19" s="8">
        <v>0</v>
      </c>
      <c r="M19" s="8">
        <v>755</v>
      </c>
    </row>
    <row r="20" spans="1:13" outlineLevel="2" x14ac:dyDescent="0.2">
      <c r="A20" s="22"/>
      <c r="B20" s="20"/>
      <c r="C20" s="7" t="s">
        <v>29</v>
      </c>
      <c r="D20" s="8">
        <v>0</v>
      </c>
      <c r="E20" s="8">
        <v>14</v>
      </c>
      <c r="F20" s="8">
        <v>6</v>
      </c>
      <c r="G20" s="8">
        <v>1</v>
      </c>
      <c r="H20" s="8">
        <v>29</v>
      </c>
      <c r="I20" s="8">
        <v>15</v>
      </c>
      <c r="J20" s="8">
        <v>1</v>
      </c>
      <c r="K20" s="8">
        <v>5</v>
      </c>
      <c r="L20" s="8">
        <v>0</v>
      </c>
      <c r="M20" s="8">
        <v>71</v>
      </c>
    </row>
    <row r="21" spans="1:13" outlineLevel="1" x14ac:dyDescent="0.2">
      <c r="A21" s="22"/>
      <c r="B21" s="20"/>
      <c r="C21" s="10" t="s">
        <v>13</v>
      </c>
      <c r="D21" s="9">
        <v>23</v>
      </c>
      <c r="E21" s="9">
        <v>450</v>
      </c>
      <c r="F21" s="9">
        <v>139</v>
      </c>
      <c r="G21" s="9">
        <v>74</v>
      </c>
      <c r="H21" s="9">
        <v>731</v>
      </c>
      <c r="I21" s="9">
        <v>287</v>
      </c>
      <c r="J21" s="9">
        <v>91</v>
      </c>
      <c r="K21" s="9">
        <v>33</v>
      </c>
      <c r="L21" s="9">
        <v>2</v>
      </c>
      <c r="M21" s="9">
        <v>1830</v>
      </c>
    </row>
    <row r="22" spans="1:13" outlineLevel="2" x14ac:dyDescent="0.2">
      <c r="A22" s="22"/>
      <c r="B22" s="20" t="s">
        <v>30</v>
      </c>
      <c r="C22" s="7" t="s">
        <v>31</v>
      </c>
      <c r="D22" s="8">
        <v>3</v>
      </c>
      <c r="E22" s="8">
        <v>120</v>
      </c>
      <c r="F22" s="8">
        <v>6</v>
      </c>
      <c r="G22" s="8">
        <v>3</v>
      </c>
      <c r="H22" s="8">
        <v>47</v>
      </c>
      <c r="I22" s="8">
        <v>10</v>
      </c>
      <c r="J22" s="8">
        <v>5</v>
      </c>
      <c r="K22" s="8">
        <v>2</v>
      </c>
      <c r="L22" s="8">
        <v>0</v>
      </c>
      <c r="M22" s="8">
        <v>196</v>
      </c>
    </row>
    <row r="23" spans="1:13" outlineLevel="2" x14ac:dyDescent="0.2">
      <c r="A23" s="22"/>
      <c r="B23" s="20"/>
      <c r="C23" s="7" t="s">
        <v>32</v>
      </c>
      <c r="D23" s="8">
        <v>4</v>
      </c>
      <c r="E23" s="8">
        <v>141</v>
      </c>
      <c r="F23" s="8">
        <v>6</v>
      </c>
      <c r="G23" s="8">
        <v>0</v>
      </c>
      <c r="H23" s="8">
        <v>49</v>
      </c>
      <c r="I23" s="8">
        <v>5</v>
      </c>
      <c r="J23" s="8">
        <v>8</v>
      </c>
      <c r="K23" s="8">
        <v>6</v>
      </c>
      <c r="L23" s="8">
        <v>0</v>
      </c>
      <c r="M23" s="8">
        <v>219</v>
      </c>
    </row>
    <row r="24" spans="1:13" outlineLevel="2" x14ac:dyDescent="0.2">
      <c r="A24" s="22"/>
      <c r="B24" s="20"/>
      <c r="C24" s="7" t="s">
        <v>33</v>
      </c>
      <c r="D24" s="8">
        <v>5</v>
      </c>
      <c r="E24" s="8">
        <v>172</v>
      </c>
      <c r="F24" s="8">
        <v>9</v>
      </c>
      <c r="G24" s="8">
        <v>3</v>
      </c>
      <c r="H24" s="8">
        <v>69</v>
      </c>
      <c r="I24" s="8">
        <v>14</v>
      </c>
      <c r="J24" s="8">
        <v>16</v>
      </c>
      <c r="K24" s="8">
        <v>3</v>
      </c>
      <c r="L24" s="8">
        <v>0</v>
      </c>
      <c r="M24" s="8">
        <v>291</v>
      </c>
    </row>
    <row r="25" spans="1:13" outlineLevel="2" x14ac:dyDescent="0.2">
      <c r="A25" s="22"/>
      <c r="B25" s="20"/>
      <c r="C25" s="7" t="s">
        <v>22</v>
      </c>
      <c r="D25" s="8">
        <v>0</v>
      </c>
      <c r="E25" s="8">
        <v>6</v>
      </c>
      <c r="F25" s="8">
        <v>0</v>
      </c>
      <c r="G25" s="8">
        <v>0</v>
      </c>
      <c r="H25" s="8">
        <v>1</v>
      </c>
      <c r="I25" s="8">
        <v>10</v>
      </c>
      <c r="J25" s="8">
        <v>1</v>
      </c>
      <c r="K25" s="8">
        <v>0</v>
      </c>
      <c r="L25" s="8">
        <v>0</v>
      </c>
      <c r="M25" s="8">
        <v>18</v>
      </c>
    </row>
    <row r="26" spans="1:13" outlineLevel="2" x14ac:dyDescent="0.2">
      <c r="A26" s="22"/>
      <c r="B26" s="20"/>
      <c r="C26" s="7" t="s">
        <v>29</v>
      </c>
      <c r="D26" s="8">
        <v>0</v>
      </c>
      <c r="E26" s="8">
        <v>1</v>
      </c>
      <c r="F26" s="8">
        <v>0</v>
      </c>
      <c r="G26" s="8">
        <v>2</v>
      </c>
      <c r="H26" s="8">
        <v>3</v>
      </c>
      <c r="I26" s="8">
        <v>0</v>
      </c>
      <c r="J26" s="8">
        <v>0</v>
      </c>
      <c r="K26" s="8">
        <v>4</v>
      </c>
      <c r="L26" s="8">
        <v>0</v>
      </c>
      <c r="M26" s="8">
        <v>10</v>
      </c>
    </row>
    <row r="27" spans="1:13" outlineLevel="1" x14ac:dyDescent="0.2">
      <c r="A27" s="22"/>
      <c r="B27" s="20"/>
      <c r="C27" s="10" t="s">
        <v>13</v>
      </c>
      <c r="D27" s="9">
        <v>12</v>
      </c>
      <c r="E27" s="9">
        <v>440</v>
      </c>
      <c r="F27" s="9">
        <v>21</v>
      </c>
      <c r="G27" s="9">
        <v>8</v>
      </c>
      <c r="H27" s="9">
        <v>169</v>
      </c>
      <c r="I27" s="9">
        <v>39</v>
      </c>
      <c r="J27" s="9">
        <v>30</v>
      </c>
      <c r="K27" s="9">
        <v>15</v>
      </c>
      <c r="L27" s="9">
        <v>0</v>
      </c>
      <c r="M27" s="9">
        <v>734</v>
      </c>
    </row>
    <row r="28" spans="1:13" x14ac:dyDescent="0.2">
      <c r="A28" s="23"/>
      <c r="B28" s="17" t="s">
        <v>34</v>
      </c>
      <c r="C28" s="19"/>
      <c r="D28" s="9">
        <v>45</v>
      </c>
      <c r="E28" s="9">
        <v>1391</v>
      </c>
      <c r="F28" s="9">
        <v>333</v>
      </c>
      <c r="G28" s="9">
        <v>87</v>
      </c>
      <c r="H28" s="9">
        <v>1542</v>
      </c>
      <c r="I28" s="9">
        <v>519</v>
      </c>
      <c r="J28" s="9">
        <v>142</v>
      </c>
      <c r="K28" s="9">
        <v>108</v>
      </c>
      <c r="L28" s="9">
        <v>59</v>
      </c>
      <c r="M28" s="9">
        <v>4226</v>
      </c>
    </row>
    <row r="29" spans="1:13" x14ac:dyDescent="0.2">
      <c r="A29" s="17" t="s">
        <v>35</v>
      </c>
      <c r="B29" s="18"/>
      <c r="C29" s="19"/>
      <c r="D29" s="9">
        <v>45</v>
      </c>
      <c r="E29" s="9">
        <v>1394</v>
      </c>
      <c r="F29" s="9">
        <v>335</v>
      </c>
      <c r="G29" s="9">
        <v>87</v>
      </c>
      <c r="H29" s="9">
        <v>1546</v>
      </c>
      <c r="I29" s="9">
        <v>519</v>
      </c>
      <c r="J29" s="9">
        <v>142</v>
      </c>
      <c r="K29" s="9">
        <v>108</v>
      </c>
      <c r="L29" s="9">
        <v>954</v>
      </c>
      <c r="M29" s="9">
        <v>5130</v>
      </c>
    </row>
    <row r="31" spans="1:13" x14ac:dyDescent="0.2">
      <c r="A31" s="11" t="s">
        <v>36</v>
      </c>
      <c r="D31" s="12">
        <f>SUM(D12,D18)</f>
        <v>6</v>
      </c>
      <c r="E31" s="12">
        <f t="shared" ref="E31:M31" si="0">SUM(E12,E18)</f>
        <v>301</v>
      </c>
      <c r="F31" s="12">
        <f t="shared" si="0"/>
        <v>102</v>
      </c>
      <c r="G31" s="12">
        <f t="shared" si="0"/>
        <v>12</v>
      </c>
      <c r="H31" s="12">
        <f t="shared" si="0"/>
        <v>434</v>
      </c>
      <c r="I31" s="12">
        <f t="shared" si="0"/>
        <v>100</v>
      </c>
      <c r="J31" s="12">
        <f t="shared" si="0"/>
        <v>15</v>
      </c>
      <c r="K31" s="12">
        <f t="shared" si="0"/>
        <v>42</v>
      </c>
      <c r="L31" s="12">
        <f t="shared" si="0"/>
        <v>5</v>
      </c>
      <c r="M31" s="12">
        <f t="shared" si="0"/>
        <v>1017</v>
      </c>
    </row>
    <row r="32" spans="1:13" x14ac:dyDescent="0.2">
      <c r="A32" s="13" t="s">
        <v>37</v>
      </c>
      <c r="B32" s="14"/>
      <c r="C32" s="14"/>
      <c r="D32" s="15">
        <f>D31/D28</f>
        <v>0.13333333333333333</v>
      </c>
      <c r="E32" s="15">
        <f t="shared" ref="E32:M32" si="1">E31/E28</f>
        <v>0.21639108554996406</v>
      </c>
      <c r="F32" s="15">
        <f t="shared" si="1"/>
        <v>0.30630630630630629</v>
      </c>
      <c r="G32" s="15">
        <f t="shared" si="1"/>
        <v>0.13793103448275862</v>
      </c>
      <c r="H32" s="15">
        <f t="shared" si="1"/>
        <v>0.2814526588845655</v>
      </c>
      <c r="I32" s="15">
        <f t="shared" si="1"/>
        <v>0.19267822736030829</v>
      </c>
      <c r="J32" s="15">
        <f t="shared" si="1"/>
        <v>0.10563380281690141</v>
      </c>
      <c r="K32" s="15">
        <f t="shared" si="1"/>
        <v>0.3888888888888889</v>
      </c>
      <c r="L32" s="15">
        <f t="shared" si="1"/>
        <v>8.4745762711864403E-2</v>
      </c>
      <c r="M32" s="15">
        <f t="shared" si="1"/>
        <v>0.24065309985802177</v>
      </c>
    </row>
    <row r="33" spans="1:13" x14ac:dyDescent="0.2">
      <c r="A33" s="16"/>
    </row>
    <row r="34" spans="1:13" x14ac:dyDescent="0.2">
      <c r="A34" s="11" t="s">
        <v>38</v>
      </c>
      <c r="D34" s="12">
        <v>12</v>
      </c>
      <c r="E34" s="12">
        <v>433</v>
      </c>
      <c r="F34" s="12">
        <v>21</v>
      </c>
      <c r="G34" s="12">
        <v>6</v>
      </c>
      <c r="H34" s="12">
        <v>165</v>
      </c>
      <c r="I34" s="12">
        <v>29</v>
      </c>
      <c r="J34" s="12">
        <v>29</v>
      </c>
      <c r="K34" s="12">
        <v>11</v>
      </c>
      <c r="L34" s="12">
        <v>0</v>
      </c>
      <c r="M34" s="12">
        <v>706</v>
      </c>
    </row>
    <row r="35" spans="1:13" x14ac:dyDescent="0.2">
      <c r="A35" s="11" t="s">
        <v>39</v>
      </c>
      <c r="D35" s="12">
        <v>7</v>
      </c>
      <c r="E35" s="12">
        <v>261</v>
      </c>
      <c r="F35" s="12">
        <v>12</v>
      </c>
      <c r="G35" s="12">
        <v>3</v>
      </c>
      <c r="H35" s="12">
        <v>96</v>
      </c>
      <c r="I35" s="12">
        <v>15</v>
      </c>
      <c r="J35" s="12">
        <v>13</v>
      </c>
      <c r="K35" s="12">
        <v>8</v>
      </c>
      <c r="L35" s="12">
        <v>0</v>
      </c>
      <c r="M35" s="12">
        <v>415</v>
      </c>
    </row>
    <row r="36" spans="1:13" x14ac:dyDescent="0.2">
      <c r="A36" s="13" t="s">
        <v>43</v>
      </c>
      <c r="B36" s="14"/>
      <c r="C36" s="14"/>
      <c r="D36" s="15">
        <v>0.58333333333333337</v>
      </c>
      <c r="E36" s="15">
        <v>0.60277136258660513</v>
      </c>
      <c r="F36" s="15">
        <v>0.5714285714285714</v>
      </c>
      <c r="G36" s="15">
        <v>0.5</v>
      </c>
      <c r="H36" s="15">
        <v>0.58181818181818179</v>
      </c>
      <c r="I36" s="15">
        <v>0.51724137931034486</v>
      </c>
      <c r="J36" s="15">
        <v>0.44827586206896552</v>
      </c>
      <c r="K36" s="15">
        <v>0.72727272727272729</v>
      </c>
      <c r="L36" s="15" t="s">
        <v>40</v>
      </c>
      <c r="M36" s="15">
        <v>0.58781869688385269</v>
      </c>
    </row>
    <row r="37" spans="1:13" x14ac:dyDescent="0.2">
      <c r="A37" s="16"/>
    </row>
    <row r="38" spans="1:13" x14ac:dyDescent="0.2">
      <c r="A38" s="11" t="s">
        <v>41</v>
      </c>
    </row>
    <row r="39" spans="1:13" x14ac:dyDescent="0.2">
      <c r="A39" s="11" t="s">
        <v>42</v>
      </c>
      <c r="D39" s="12">
        <v>12</v>
      </c>
      <c r="E39" s="12">
        <v>440</v>
      </c>
      <c r="F39" s="12">
        <v>21</v>
      </c>
      <c r="G39" s="12">
        <v>8</v>
      </c>
      <c r="H39" s="12">
        <v>169</v>
      </c>
      <c r="I39" s="12">
        <v>39</v>
      </c>
      <c r="J39" s="12">
        <v>30</v>
      </c>
      <c r="K39" s="12">
        <v>15</v>
      </c>
      <c r="L39" s="12">
        <v>0</v>
      </c>
      <c r="M39" s="12">
        <v>734</v>
      </c>
    </row>
    <row r="40" spans="1:13" x14ac:dyDescent="0.2">
      <c r="A40" s="11" t="s">
        <v>39</v>
      </c>
      <c r="D40" s="12">
        <v>7</v>
      </c>
      <c r="E40" s="12">
        <v>261</v>
      </c>
      <c r="F40" s="12">
        <v>12</v>
      </c>
      <c r="G40" s="12">
        <v>3</v>
      </c>
      <c r="H40" s="12">
        <v>96</v>
      </c>
      <c r="I40" s="12">
        <v>15</v>
      </c>
      <c r="J40" s="12">
        <v>13</v>
      </c>
      <c r="K40" s="12">
        <v>8</v>
      </c>
      <c r="L40" s="12">
        <v>0</v>
      </c>
      <c r="M40" s="12">
        <v>415</v>
      </c>
    </row>
    <row r="41" spans="1:13" x14ac:dyDescent="0.2">
      <c r="A41" s="13" t="s">
        <v>43</v>
      </c>
      <c r="B41" s="14"/>
      <c r="C41" s="14"/>
      <c r="D41" s="15">
        <v>0.58333333333333337</v>
      </c>
      <c r="E41" s="15">
        <v>0.59318181818181814</v>
      </c>
      <c r="F41" s="15">
        <v>0.5714285714285714</v>
      </c>
      <c r="G41" s="15">
        <v>0.375</v>
      </c>
      <c r="H41" s="15">
        <v>0.56804733727810652</v>
      </c>
      <c r="I41" s="15">
        <v>0.38461538461538464</v>
      </c>
      <c r="J41" s="15">
        <v>0.43333333333333335</v>
      </c>
      <c r="K41" s="15">
        <v>0.53333333333333333</v>
      </c>
      <c r="L41" s="15" t="s">
        <v>40</v>
      </c>
      <c r="M41" s="15">
        <v>0.56539509536784738</v>
      </c>
    </row>
  </sheetData>
  <mergeCells count="9">
    <mergeCell ref="A29:C29"/>
    <mergeCell ref="A4:A7"/>
    <mergeCell ref="B4:B6"/>
    <mergeCell ref="B7:C7"/>
    <mergeCell ref="A8:A28"/>
    <mergeCell ref="B8:B13"/>
    <mergeCell ref="B14:B21"/>
    <mergeCell ref="B22:B27"/>
    <mergeCell ref="B28:C28"/>
  </mergeCells>
  <pageMargins left="0.78740157480314965" right="0.78740157480314965" top="0.78740157480314965" bottom="1.6853181102362205" header="0.78740157480314965" footer="0.78740157480314965"/>
  <pageSetup paperSize="9" scale="64" orientation="landscape" r:id="rId1"/>
  <headerFooter alignWithMargins="0">
    <oddFooter>&amp;L&amp;C&amp;R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Retention_x0020_Period xmlns="7822bc28-767e-49bf-9521-68adaa407847">7</Retention_x0020_Period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4EB7C9DC20824B9E13C6B60626D65D" ma:contentTypeVersion="10" ma:contentTypeDescription="Create a new document." ma:contentTypeScope="" ma:versionID="bd55d0c5672baeed1f069eb7d86861da">
  <xsd:schema xmlns:xsd="http://www.w3.org/2001/XMLSchema" xmlns:xs="http://www.w3.org/2001/XMLSchema" xmlns:p="http://schemas.microsoft.com/office/2006/metadata/properties" xmlns:ns2="7822bc28-767e-49bf-9521-68adaa407847" xmlns:ns3="http://schemas.microsoft.com/sharepoint/v3/fields" xmlns:ns5="http://schemas.microsoft.com/sharepoint/v4" targetNamespace="http://schemas.microsoft.com/office/2006/metadata/properties" ma:root="true" ma:fieldsID="da87aec9c882a8b95d7a506b4abf9f11" ns2:_="" ns3:_="" ns5:_="">
    <xsd:import namespace="7822bc28-767e-49bf-9521-68adaa407847"/>
    <xsd:import namespace="http://schemas.microsoft.com/sharepoint/v3/fields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etention_x0020_Period" minOccurs="0"/>
                <xsd:element ref="ns3:_Source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22bc28-767e-49bf-9521-68adaa407847" elementFormDefault="qualified">
    <xsd:import namespace="http://schemas.microsoft.com/office/2006/documentManagement/types"/>
    <xsd:import namespace="http://schemas.microsoft.com/office/infopath/2007/PartnerControls"/>
    <xsd:element name="Retention_x0020_Period" ma:index="8" nillable="true" ma:displayName="Retain" ma:default="7" ma:description="Retention period in YEARS" ma:format="Dropdown" ma:internalName="Retention_x0020_Period">
      <xsd:simpleType>
        <xsd:restriction base="dms:Choice">
          <xsd:enumeration value="0.5"/>
          <xsd:enumeration value="1"/>
          <xsd:enumeration value="3"/>
          <xsd:enumeration value="5"/>
          <xsd:enumeration value="6"/>
          <xsd:enumeration value="7"/>
          <xsd:enumeration value="15"/>
          <xsd:enumeration value="40"/>
          <xsd:enumeration value="72"/>
          <xsd:enumeration value="10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ource" ma:index="9" nillable="true" ma:displayName="Source" ma:description="References to resources from which this resource was derived" ma:internalName="_Sourc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B58927-B311-4C15-A9C1-F5DB23E3ECCC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822bc28-767e-49bf-9521-68adaa407847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CAFF12-E07E-4497-8225-2A6B9A6299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84B0A7-4F37-4F8B-ADEB-E2758515B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22bc28-767e-49bf-9521-68adaa407847"/>
    <ds:schemaRef ds:uri="http://schemas.microsoft.com/sharepoint/v3/field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closed by sector &amp; outcome WEB</vt:lpstr>
      <vt:lpstr>'closed by sector &amp; outcome WEB'!Print_Area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n300558</cp:lastModifiedBy>
  <cp:lastPrinted>2018-05-22T15:15:53Z</cp:lastPrinted>
  <dcterms:created xsi:type="dcterms:W3CDTF">2018-04-26T12:49:05Z</dcterms:created>
  <dcterms:modified xsi:type="dcterms:W3CDTF">2018-05-22T15:16:02Z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0x010100FE4EB7C9DC20824B9E13C6B60626D65D</vt:lpwstr>
  </property>
</Properties>
</file>