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320576\OneDrive - SCOTS Connect\Annual stats 2021-22\"/>
    </mc:Choice>
  </mc:AlternateContent>
  <bookViews>
    <workbookView xWindow="240" yWindow="120" windowWidth="18060" windowHeight="7050" tabRatio="762"/>
  </bookViews>
  <sheets>
    <sheet name="Contents" sheetId="1" r:id="rId1"/>
    <sheet name="1. All Sectors" sheetId="3" r:id="rId2"/>
    <sheet name="2. Colleges" sheetId="4" r:id="rId3"/>
    <sheet name="3. Health" sheetId="5" r:id="rId4"/>
    <sheet name="4. JH&amp;SC" sheetId="6" r:id="rId5"/>
    <sheet name="5. Housing Associations" sheetId="7" r:id="rId6"/>
    <sheet name="6. Local Authority" sheetId="8" r:id="rId7"/>
    <sheet name="7. SG&amp;DA" sheetId="9" r:id="rId8"/>
    <sheet name="8. Prisons" sheetId="10" r:id="rId9"/>
    <sheet name="9. Universities" sheetId="11" r:id="rId10"/>
    <sheet name="10. Water" sheetId="12" r:id="rId11"/>
    <sheet name="11. Other" sheetId="13" r:id="rId12"/>
    <sheet name="12. HA &amp; LA Housing" sheetId="14" r:id="rId13"/>
  </sheets>
  <calcPr calcId="162913"/>
</workbook>
</file>

<file path=xl/calcChain.xml><?xml version="1.0" encoding="utf-8"?>
<calcChain xmlns="http://schemas.openxmlformats.org/spreadsheetml/2006/main">
  <c r="G13" i="13" l="1"/>
  <c r="G14" i="13" s="1"/>
  <c r="G15" i="13" s="1"/>
  <c r="G16" i="13" s="1"/>
  <c r="F14" i="13"/>
  <c r="F15" i="13" s="1"/>
  <c r="E14" i="13"/>
  <c r="E15" i="13" s="1"/>
  <c r="E16" i="13" s="1"/>
  <c r="H12" i="13"/>
  <c r="H11" i="13"/>
  <c r="H10" i="13"/>
  <c r="H9" i="13"/>
  <c r="H8" i="13"/>
  <c r="H7" i="13"/>
  <c r="H6" i="13"/>
  <c r="H13" i="13" l="1"/>
  <c r="H15" i="13"/>
  <c r="F16" i="13"/>
  <c r="H16" i="13" s="1"/>
  <c r="H14" i="13"/>
  <c r="C15" i="3"/>
  <c r="D15" i="3" l="1"/>
  <c r="E15" i="3" s="1"/>
</calcChain>
</file>

<file path=xl/sharedStrings.xml><?xml version="1.0" encoding="utf-8"?>
<sst xmlns="http://schemas.openxmlformats.org/spreadsheetml/2006/main" count="576" uniqueCount="175">
  <si>
    <t/>
  </si>
  <si>
    <t>Colleges</t>
  </si>
  <si>
    <t>Health</t>
  </si>
  <si>
    <t>Housing Associations</t>
  </si>
  <si>
    <t>Joint Health and Social Care</t>
  </si>
  <si>
    <t>Local Authority</t>
  </si>
  <si>
    <t>Other</t>
  </si>
  <si>
    <t>Prisons</t>
  </si>
  <si>
    <t>Scottish Government &amp; Devolved Administration</t>
  </si>
  <si>
    <t>Universities</t>
  </si>
  <si>
    <t>Water</t>
  </si>
  <si>
    <t>Total</t>
  </si>
  <si>
    <t>Complaint</t>
  </si>
  <si>
    <t>Advice</t>
  </si>
  <si>
    <t>Discretion –   alternative route used or available</t>
  </si>
  <si>
    <t>Member of the public test not met (s 5 (6))</t>
  </si>
  <si>
    <t>Organisation not in jurisdiction</t>
  </si>
  <si>
    <t>Premature</t>
  </si>
  <si>
    <t xml:space="preserve">Subject matter not in jurisdiction </t>
  </si>
  <si>
    <t>Unable to proceed</t>
  </si>
  <si>
    <t>Early Resolution</t>
  </si>
  <si>
    <t>Cause and impact test not met (s 5 (3))</t>
  </si>
  <si>
    <t xml:space="preserve">Discretion –  Insufficient benefit would be achieved by investigation </t>
  </si>
  <si>
    <t>Discretion – alternative action proposed</t>
  </si>
  <si>
    <t>Discretion – Alternative route used or available</t>
  </si>
  <si>
    <t>Discretion - Good complaint handling</t>
  </si>
  <si>
    <t>Discretion – referred back</t>
  </si>
  <si>
    <t>Discretion - Resolved - both parties satisfied with proposed outcome</t>
  </si>
  <si>
    <t>Right of appeal to court/tribunal/Scottish ministers (s 7 (8))</t>
  </si>
  <si>
    <t>Time limit (s 10)</t>
  </si>
  <si>
    <t>Investigation</t>
  </si>
  <si>
    <t>Fully upheld</t>
  </si>
  <si>
    <t>Not duly made or withdrawn</t>
  </si>
  <si>
    <t>Not upheld</t>
  </si>
  <si>
    <t>Outcome not achievable</t>
  </si>
  <si>
    <t>Resolved</t>
  </si>
  <si>
    <t>Some upheld</t>
  </si>
  <si>
    <t>Enquiry</t>
  </si>
  <si>
    <t>Authority Sector</t>
  </si>
  <si>
    <t>Application / Admission / Interview / Enrolment / Induction</t>
  </si>
  <si>
    <t xml:space="preserve">Assessment / Exams / Certification </t>
  </si>
  <si>
    <t>Health and Safety</t>
  </si>
  <si>
    <t>Learning and Teaching</t>
  </si>
  <si>
    <t>Staff Conduct</t>
  </si>
  <si>
    <t>Subject Unknown</t>
  </si>
  <si>
    <t>Admission / discharge / transfer procedures</t>
  </si>
  <si>
    <t>Adult Social Work Services (Highland NHS Only)</t>
  </si>
  <si>
    <t>Appointments / Admissions (delay / cancellation / waiting lists)</t>
  </si>
  <si>
    <t>Clinical treatment / diagnosis</t>
  </si>
  <si>
    <t>Communication / staff attitude / dignity / confidentiality</t>
  </si>
  <si>
    <t>Complaints handling</t>
  </si>
  <si>
    <t>Continuing care</t>
  </si>
  <si>
    <t>Failure to send ambulance / delay in sending ambulance</t>
  </si>
  <si>
    <t>Hygiene / cleanliness / infection control</t>
  </si>
  <si>
    <t>Lists (incl difficulty registering and removal from lists)</t>
  </si>
  <si>
    <t>Nurses / nursing care</t>
  </si>
  <si>
    <t>Out of jurisdiction</t>
  </si>
  <si>
    <t>Policy / administration</t>
  </si>
  <si>
    <t>Record keeping</t>
  </si>
  <si>
    <t xml:space="preserve">Standard of care </t>
  </si>
  <si>
    <t>Subject unknown</t>
  </si>
  <si>
    <t>Adoption / fostering</t>
  </si>
  <si>
    <t>Adult support and protection / adults with incapacity</t>
  </si>
  <si>
    <t>Assessments / self-directed support</t>
  </si>
  <si>
    <t>Care charges for homecare and residential care</t>
  </si>
  <si>
    <t>Care in the community</t>
  </si>
  <si>
    <t>Carer's assessments</t>
  </si>
  <si>
    <t>Child protection</t>
  </si>
  <si>
    <t>Child services and family support</t>
  </si>
  <si>
    <t>Clinical treatment / Diagnosis</t>
  </si>
  <si>
    <t>Communication / staff attitude</t>
  </si>
  <si>
    <t>Community Mental health services</t>
  </si>
  <si>
    <t>Complaint handling</t>
  </si>
  <si>
    <t>Criminal justice</t>
  </si>
  <si>
    <t>Home helps / concessions / grants / charges for services</t>
  </si>
  <si>
    <t>Nurses / Nursing Care</t>
  </si>
  <si>
    <t xml:space="preserve">Occupational therapy / assessment for equipment / adaptations </t>
  </si>
  <si>
    <t>Out Of Jurisdiction</t>
  </si>
  <si>
    <t>Record Keeping</t>
  </si>
  <si>
    <t>Standard of care</t>
  </si>
  <si>
    <t>Aids and adaptations</t>
  </si>
  <si>
    <t>Applications / allocations / transfers / exchanges</t>
  </si>
  <si>
    <t>Estate management / open spaces / environment work</t>
  </si>
  <si>
    <t>Improvements and renovation</t>
  </si>
  <si>
    <t>Neighbour disputes and anti-social behaviour</t>
  </si>
  <si>
    <t>Rent and/or service charges</t>
  </si>
  <si>
    <t>Repairs and maintenance</t>
  </si>
  <si>
    <t>Right to Buy</t>
  </si>
  <si>
    <t>Terminations of tenancy</t>
  </si>
  <si>
    <t>Building Control</t>
  </si>
  <si>
    <t>Consumer Protection</t>
  </si>
  <si>
    <t>Economic Development</t>
  </si>
  <si>
    <t>Education</t>
  </si>
  <si>
    <t>Environmental Health &amp; Cleansing</t>
  </si>
  <si>
    <t>Finance</t>
  </si>
  <si>
    <t>Fire &amp; Police Boards</t>
  </si>
  <si>
    <t>Housing</t>
  </si>
  <si>
    <t>HSCP - Social Work</t>
  </si>
  <si>
    <t>Land &amp; Property</t>
  </si>
  <si>
    <t>Legal &amp; Admin</t>
  </si>
  <si>
    <t>National Park Authorities</t>
  </si>
  <si>
    <t>Personnel</t>
  </si>
  <si>
    <t>Planning</t>
  </si>
  <si>
    <t>Recreation &amp; Leisure</t>
  </si>
  <si>
    <t>Roads &amp; Transport</t>
  </si>
  <si>
    <t>Social Work</t>
  </si>
  <si>
    <t>Subject unknown or Out of Jurisdiction</t>
  </si>
  <si>
    <t>Valuation Joint Boards</t>
  </si>
  <si>
    <t>Welfare Fund - Community Care Grants</t>
  </si>
  <si>
    <t>Welfare Fund - Crisis Grants</t>
  </si>
  <si>
    <t>Non-Prison</t>
  </si>
  <si>
    <t>Agriculture / environment / fishing / rural affairs</t>
  </si>
  <si>
    <t>Financial matters</t>
  </si>
  <si>
    <t>Arts / culture / heritage / leisure / sport / tourism</t>
  </si>
  <si>
    <t>Care and health</t>
  </si>
  <si>
    <t>Courts administration</t>
  </si>
  <si>
    <t>Governance</t>
  </si>
  <si>
    <t>Justice</t>
  </si>
  <si>
    <t>Records</t>
  </si>
  <si>
    <t>Roads and transport</t>
  </si>
  <si>
    <t>Commissioners and Ombudsmen</t>
  </si>
  <si>
    <t>Enterprise bodies</t>
  </si>
  <si>
    <t>Admission / transfers / discharge</t>
  </si>
  <si>
    <t>Communication and records</t>
  </si>
  <si>
    <t>Discipline</t>
  </si>
  <si>
    <t>Health / Welfare / Religion</t>
  </si>
  <si>
    <t>Leave from Prison (Including Home Detention Leave)</t>
  </si>
  <si>
    <t>Physical and personal environment</t>
  </si>
  <si>
    <t>Privileges and prisoners property</t>
  </si>
  <si>
    <t>Security / control / progression</t>
  </si>
  <si>
    <t>Work / education / earnings / recreation</t>
  </si>
  <si>
    <t>Academic appeal / exam results / degree classification</t>
  </si>
  <si>
    <t>Accommodation</t>
  </si>
  <si>
    <t>Admissions</t>
  </si>
  <si>
    <t>Antisocial behaviour</t>
  </si>
  <si>
    <t>Grants / allowances / bursaries</t>
  </si>
  <si>
    <t>Inappropriate staff / student relationship</t>
  </si>
  <si>
    <t>Personnel matters</t>
  </si>
  <si>
    <t>Special needs - assessment and provision</t>
  </si>
  <si>
    <t>Student discipline</t>
  </si>
  <si>
    <t>Teaching and supervision</t>
  </si>
  <si>
    <t>Welfare</t>
  </si>
  <si>
    <t>Billing and charging</t>
  </si>
  <si>
    <t>Customer service</t>
  </si>
  <si>
    <t>New Connections</t>
  </si>
  <si>
    <t>Waste Water</t>
  </si>
  <si>
    <t>Water Supply</t>
  </si>
  <si>
    <t>General Enquiry</t>
  </si>
  <si>
    <t>Subject Unknown or Out of Jurisdiction</t>
  </si>
  <si>
    <t>From Other Authority</t>
  </si>
  <si>
    <t>Out of Jurisdiction</t>
  </si>
  <si>
    <t>1. CASES DETERMINED BY SECTOR</t>
  </si>
  <si>
    <t>2. SCOTTISH COLLEGE CASES DETERMINED</t>
  </si>
  <si>
    <t>CASE TYPE</t>
  </si>
  <si>
    <t>STAGE</t>
  </si>
  <si>
    <t>OUTCOME GROUP</t>
  </si>
  <si>
    <t>TOTAL</t>
  </si>
  <si>
    <t>TOTAL CONTACTS</t>
  </si>
  <si>
    <t>*note - includes prison health</t>
  </si>
  <si>
    <t>3. HEALTH CASES DETERMINED</t>
  </si>
  <si>
    <t>4. JOINT HEALTH AND SOCIAL CARE CASES DETERMINED</t>
  </si>
  <si>
    <t>5. HOUSING ASSOCIATION CASES DETERMINED</t>
  </si>
  <si>
    <t>6. LOCAL AUTHORITY CASES DETERMINED</t>
  </si>
  <si>
    <t>7. SCOTTISH GOVERNMENT &amp; DEVOLVED ADMINISTRATION CASES DETERMINED</t>
  </si>
  <si>
    <t>CROSS-BORDER PUBLIC AUTHORITY</t>
  </si>
  <si>
    <t>SCOTTISH GOVERNMENT &amp; SCOTTISH ADMINISTRATION</t>
  </si>
  <si>
    <t>SCOTTISH PUBLIC AUTHORITY</t>
  </si>
  <si>
    <t>GRAND TOTAL</t>
  </si>
  <si>
    <t>8. SCOTTISH PRISON SERVICE CASES DETERMINED</t>
  </si>
  <si>
    <t>9. SCOTTISH UNIVERSITY CASES DETERMINED</t>
  </si>
  <si>
    <t>10. WATER CASES DETERMINED</t>
  </si>
  <si>
    <t>11. OTHER CASES DETERMINED</t>
  </si>
  <si>
    <t>12. HOUSING ASSOCIATION AND LOCAL AUTHORITY HOUSING CASES DETERMINED - COMBINED</t>
  </si>
  <si>
    <t>*complaints only</t>
  </si>
  <si>
    <r>
      <t xml:space="preserve">
COMPLAINTS AND ENQUIRIES DETERMINED BY SUBJECT AND OUTCOME 2021-22
</t>
    </r>
    <r>
      <rPr>
        <sz val="10"/>
        <color rgb="FF000000"/>
        <rFont val="Arial"/>
        <family val="2"/>
      </rPr>
      <t xml:space="preserve">Tab 1 - Determined by Sector
Tab 2 - Scottish College Cases Determined
Tab 3 - Health Cases Determined
Tab 4 - Joint Health and Social Care Cases Determined
Tab 5 - Housing Association Cases Determined
Tab 6 - Local Authority Cases Determined
Tab 7 - Scottish Government &amp; Devolved Administration Cases Determined
Tab 8 - Scottish Prison Service Cases Determined
Tab 9 - Scottish University Cases Determined
Tab 10 - Water Cases Determined
Tab 11 - Other Cases Determined
Tab 12 - Housing Association and Local Authority Housing Cases Determined - Combined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</si>
</sst>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666666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i/>
      <sz val="10"/>
      <color rgb="FF80808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59999389629810485"/>
        <bgColor rgb="FFD3D3D3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Fill="1" applyBorder="1"/>
    <xf numFmtId="0" fontId="1" fillId="2" borderId="0" xfId="0" applyNumberFormat="1" applyFont="1" applyFill="1" applyBorder="1" applyAlignment="1">
      <alignment horizontal="center" wrapText="1" readingOrder="1"/>
    </xf>
    <xf numFmtId="0" fontId="3" fillId="2" borderId="1" xfId="0" applyNumberFormat="1" applyFont="1" applyFill="1" applyBorder="1" applyAlignment="1">
      <alignment horizontal="left" wrapText="1" readingOrder="1"/>
    </xf>
    <xf numFmtId="0" fontId="5" fillId="2" borderId="1" xfId="0" applyNumberFormat="1" applyFont="1" applyFill="1" applyBorder="1" applyAlignment="1">
      <alignment horizontal="center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1" fillId="2" borderId="1" xfId="0" applyNumberFormat="1" applyFont="1" applyFill="1" applyBorder="1" applyAlignment="1">
      <alignment horizontal="left" wrapText="1" readingOrder="1"/>
    </xf>
    <xf numFmtId="0" fontId="1" fillId="2" borderId="1" xfId="0" applyNumberFormat="1" applyFont="1" applyFill="1" applyBorder="1" applyAlignment="1">
      <alignment horizontal="center" wrapText="1" readingOrder="1"/>
    </xf>
    <xf numFmtId="0" fontId="1" fillId="0" borderId="0" xfId="0" applyNumberFormat="1" applyFont="1" applyFill="1" applyBorder="1" applyAlignment="1">
      <alignment horizontal="left" wrapText="1" readingOrder="1"/>
    </xf>
    <xf numFmtId="0" fontId="1" fillId="2" borderId="2" xfId="0" applyNumberFormat="1" applyFont="1" applyFill="1" applyBorder="1" applyAlignment="1">
      <alignment horizontal="center" vertical="top" wrapText="1" readingOrder="1"/>
    </xf>
    <xf numFmtId="0" fontId="2" fillId="2" borderId="0" xfId="0" applyNumberFormat="1" applyFont="1" applyFill="1" applyBorder="1" applyAlignment="1">
      <alignment horizontal="center" wrapText="1" readingOrder="1"/>
    </xf>
    <xf numFmtId="0" fontId="2" fillId="2" borderId="2" xfId="0" applyNumberFormat="1" applyFont="1" applyFill="1" applyBorder="1" applyAlignment="1">
      <alignment horizontal="left" vertical="top" wrapText="1" readingOrder="1"/>
    </xf>
    <xf numFmtId="0" fontId="1" fillId="2" borderId="0" xfId="0" applyNumberFormat="1" applyFont="1" applyFill="1" applyBorder="1" applyAlignment="1">
      <alignment horizontal="left" vertical="top" wrapText="1" readingOrder="1"/>
    </xf>
    <xf numFmtId="0" fontId="2" fillId="2" borderId="0" xfId="0" applyNumberFormat="1" applyFont="1" applyFill="1" applyBorder="1" applyAlignment="1">
      <alignment horizontal="center" vertical="top" wrapText="1" readingOrder="1"/>
    </xf>
    <xf numFmtId="0" fontId="1" fillId="2" borderId="2" xfId="0" applyNumberFormat="1" applyFont="1" applyFill="1" applyBorder="1" applyAlignment="1">
      <alignment horizontal="center" wrapText="1" readingOrder="1"/>
    </xf>
    <xf numFmtId="0" fontId="1" fillId="2" borderId="0" xfId="0" applyNumberFormat="1" applyFont="1" applyFill="1" applyBorder="1" applyAlignment="1">
      <alignment horizontal="center" vertical="top" wrapText="1" readingOrder="1"/>
    </xf>
    <xf numFmtId="0" fontId="1" fillId="2" borderId="2" xfId="0" applyNumberFormat="1" applyFont="1" applyFill="1" applyBorder="1" applyAlignment="1">
      <alignment horizontal="left" vertical="top" wrapText="1" readingOrder="1"/>
    </xf>
    <xf numFmtId="0" fontId="1" fillId="2" borderId="2" xfId="0" applyNumberFormat="1" applyFont="1" applyFill="1" applyBorder="1" applyAlignment="1">
      <alignment horizontal="left" wrapText="1" readingOrder="1"/>
    </xf>
    <xf numFmtId="0" fontId="2" fillId="2" borderId="2" xfId="0" applyNumberFormat="1" applyFont="1" applyFill="1" applyBorder="1" applyAlignment="1">
      <alignment horizontal="left" vertical="top" wrapText="1" readingOrder="1"/>
    </xf>
    <xf numFmtId="0" fontId="1" fillId="2" borderId="0" xfId="0" applyNumberFormat="1" applyFont="1" applyFill="1" applyBorder="1" applyAlignment="1">
      <alignment horizontal="left" vertical="top" wrapText="1" readingOrder="1"/>
    </xf>
    <xf numFmtId="0" fontId="1" fillId="2" borderId="2" xfId="0" applyNumberFormat="1" applyFont="1" applyFill="1" applyBorder="1" applyAlignment="1">
      <alignment horizontal="left" wrapText="1" readingOrder="1"/>
    </xf>
    <xf numFmtId="0" fontId="1" fillId="2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/>
    <xf numFmtId="0" fontId="1" fillId="0" borderId="7" xfId="0" applyNumberFormat="1" applyFont="1" applyFill="1" applyBorder="1" applyAlignment="1">
      <alignment vertical="top" wrapText="1" readingOrder="1"/>
    </xf>
    <xf numFmtId="3" fontId="4" fillId="0" borderId="2" xfId="0" applyNumberFormat="1" applyFont="1" applyFill="1" applyBorder="1" applyAlignment="1">
      <alignment horizontal="right" vertical="top" wrapText="1" readingOrder="1"/>
    </xf>
    <xf numFmtId="3" fontId="5" fillId="0" borderId="2" xfId="0" applyNumberFormat="1" applyFont="1" applyFill="1" applyBorder="1" applyAlignment="1">
      <alignment horizontal="right" vertical="top" wrapText="1" readingOrder="1"/>
    </xf>
    <xf numFmtId="0" fontId="1" fillId="2" borderId="0" xfId="0" applyNumberFormat="1" applyFont="1" applyFill="1" applyBorder="1" applyAlignment="1">
      <alignment horizontal="left" readingOrder="1"/>
    </xf>
    <xf numFmtId="0" fontId="2" fillId="2" borderId="2" xfId="0" applyNumberFormat="1" applyFont="1" applyFill="1" applyBorder="1" applyAlignment="1">
      <alignment horizontal="right" vertical="top" wrapText="1" readingOrder="1"/>
    </xf>
    <xf numFmtId="0" fontId="1" fillId="2" borderId="2" xfId="0" applyNumberFormat="1" applyFont="1" applyFill="1" applyBorder="1" applyAlignment="1">
      <alignment horizontal="right" vertical="top" wrapText="1" readingOrder="1"/>
    </xf>
    <xf numFmtId="3" fontId="2" fillId="2" borderId="2" xfId="0" applyNumberFormat="1" applyFont="1" applyFill="1" applyBorder="1" applyAlignment="1">
      <alignment horizontal="right" vertical="top" wrapText="1" readingOrder="1"/>
    </xf>
    <xf numFmtId="3" fontId="1" fillId="2" borderId="2" xfId="0" applyNumberFormat="1" applyFont="1" applyFill="1" applyBorder="1" applyAlignment="1">
      <alignment horizontal="right" vertical="top" wrapText="1" readingOrder="1"/>
    </xf>
    <xf numFmtId="0" fontId="1" fillId="2" borderId="0" xfId="0" applyNumberFormat="1" applyFont="1" applyFill="1" applyBorder="1" applyAlignment="1">
      <alignment horizontal="left" vertical="top" readingOrder="1"/>
    </xf>
    <xf numFmtId="0" fontId="1" fillId="0" borderId="0" xfId="0" applyNumberFormat="1" applyFont="1" applyFill="1" applyBorder="1" applyAlignment="1">
      <alignment horizontal="left" vertical="top" readingOrder="1"/>
    </xf>
    <xf numFmtId="0" fontId="7" fillId="2" borderId="2" xfId="0" applyNumberFormat="1" applyFont="1" applyFill="1" applyBorder="1" applyAlignment="1">
      <alignment horizontal="right" vertical="top" wrapText="1" readingOrder="1"/>
    </xf>
    <xf numFmtId="0" fontId="1" fillId="0" borderId="2" xfId="0" applyNumberFormat="1" applyFont="1" applyFill="1" applyBorder="1" applyAlignment="1">
      <alignment horizontal="right" vertical="top" wrapText="1" readingOrder="1"/>
    </xf>
    <xf numFmtId="3" fontId="1" fillId="0" borderId="2" xfId="0" applyNumberFormat="1" applyFont="1" applyFill="1" applyBorder="1" applyAlignment="1">
      <alignment horizontal="right" vertical="top" wrapText="1" readingOrder="1"/>
    </xf>
    <xf numFmtId="0" fontId="4" fillId="2" borderId="1" xfId="0" applyNumberFormat="1" applyFont="1" applyFill="1" applyBorder="1" applyAlignment="1">
      <alignment horizont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wrapText="1" readingOrder="1"/>
    </xf>
    <xf numFmtId="0" fontId="2" fillId="2" borderId="2" xfId="0" applyNumberFormat="1" applyFont="1" applyFill="1" applyBorder="1" applyAlignment="1">
      <alignment horizontal="left" vertical="top" wrapText="1" readingOrder="1"/>
    </xf>
    <xf numFmtId="0" fontId="7" fillId="2" borderId="3" xfId="0" applyNumberFormat="1" applyFont="1" applyFill="1" applyBorder="1" applyAlignment="1">
      <alignment vertical="top" wrapText="1"/>
    </xf>
    <xf numFmtId="0" fontId="7" fillId="2" borderId="4" xfId="0" applyNumberFormat="1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horizontal="left" wrapText="1" readingOrder="1"/>
    </xf>
    <xf numFmtId="0" fontId="6" fillId="2" borderId="1" xfId="0" applyNumberFormat="1" applyFont="1" applyFill="1" applyBorder="1" applyAlignment="1">
      <alignment horizontal="left" wrapText="1" readingOrder="1"/>
    </xf>
    <xf numFmtId="0" fontId="2" fillId="2" borderId="0" xfId="0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1" fillId="2" borderId="2" xfId="0" applyNumberFormat="1" applyFont="1" applyFill="1" applyBorder="1" applyAlignment="1">
      <alignment horizontal="center" wrapText="1" readingOrder="1"/>
    </xf>
    <xf numFmtId="0" fontId="7" fillId="0" borderId="6" xfId="0" applyNumberFormat="1" applyFont="1" applyFill="1" applyBorder="1" applyAlignment="1">
      <alignment vertical="top" wrapText="1"/>
    </xf>
    <xf numFmtId="0" fontId="7" fillId="0" borderId="5" xfId="0" applyNumberFormat="1" applyFont="1" applyFill="1" applyBorder="1" applyAlignment="1">
      <alignment vertical="top" wrapText="1"/>
    </xf>
    <xf numFmtId="0" fontId="8" fillId="2" borderId="0" xfId="0" applyNumberFormat="1" applyFont="1" applyFill="1" applyBorder="1" applyAlignment="1">
      <alignment horizontal="left" vertical="top" wrapText="1" readingOrder="1"/>
    </xf>
    <xf numFmtId="0" fontId="5" fillId="3" borderId="2" xfId="0" applyNumberFormat="1" applyFont="1" applyFill="1" applyBorder="1" applyAlignment="1">
      <alignment vertical="top" wrapText="1" readingOrder="1"/>
    </xf>
    <xf numFmtId="3" fontId="5" fillId="3" borderId="2" xfId="0" applyNumberFormat="1" applyFont="1" applyFill="1" applyBorder="1" applyAlignment="1">
      <alignment horizontal="right" vertical="top" wrapText="1" readingOrder="1"/>
    </xf>
    <xf numFmtId="0" fontId="1" fillId="3" borderId="2" xfId="0" applyNumberFormat="1" applyFont="1" applyFill="1" applyBorder="1" applyAlignment="1">
      <alignment horizontal="left" vertical="top" wrapText="1" readingOrder="1"/>
    </xf>
    <xf numFmtId="0" fontId="7" fillId="4" borderId="6" xfId="0" applyNumberFormat="1" applyFont="1" applyFill="1" applyBorder="1" applyAlignment="1">
      <alignment vertical="top" wrapText="1"/>
    </xf>
    <xf numFmtId="0" fontId="7" fillId="4" borderId="5" xfId="0" applyNumberFormat="1" applyFont="1" applyFill="1" applyBorder="1" applyAlignment="1">
      <alignment vertical="top" wrapText="1"/>
    </xf>
    <xf numFmtId="0" fontId="1" fillId="3" borderId="2" xfId="0" applyNumberFormat="1" applyFont="1" applyFill="1" applyBorder="1" applyAlignment="1">
      <alignment horizontal="right" vertical="top" wrapText="1" readingOrder="1"/>
    </xf>
    <xf numFmtId="0" fontId="2" fillId="3" borderId="2" xfId="0" applyNumberFormat="1" applyFont="1" applyFill="1" applyBorder="1" applyAlignment="1">
      <alignment horizontal="left" vertical="top" wrapText="1" readingOrder="1"/>
    </xf>
    <xf numFmtId="0" fontId="2" fillId="3" borderId="2" xfId="0" applyNumberFormat="1" applyFont="1" applyFill="1" applyBorder="1" applyAlignment="1">
      <alignment horizontal="right" vertical="top" wrapText="1" readingOrder="1"/>
    </xf>
    <xf numFmtId="3" fontId="2" fillId="3" borderId="2" xfId="0" applyNumberFormat="1" applyFont="1" applyFill="1" applyBorder="1" applyAlignment="1">
      <alignment horizontal="right" vertical="top" wrapText="1" readingOrder="1"/>
    </xf>
    <xf numFmtId="0" fontId="2" fillId="3" borderId="2" xfId="0" applyNumberFormat="1" applyFont="1" applyFill="1" applyBorder="1" applyAlignment="1">
      <alignment horizontal="left" vertical="top" wrapText="1" readingOrder="1"/>
    </xf>
    <xf numFmtId="0" fontId="7" fillId="3" borderId="5" xfId="0" applyNumberFormat="1" applyFont="1" applyFill="1" applyBorder="1" applyAlignment="1">
      <alignment vertical="top" wrapText="1"/>
    </xf>
    <xf numFmtId="0" fontId="7" fillId="3" borderId="6" xfId="0" applyNumberFormat="1" applyFont="1" applyFill="1" applyBorder="1" applyAlignment="1">
      <alignment vertical="top" wrapText="1"/>
    </xf>
    <xf numFmtId="3" fontId="1" fillId="3" borderId="2" xfId="0" applyNumberFormat="1" applyFont="1" applyFill="1" applyBorder="1" applyAlignment="1">
      <alignment horizontal="right" vertical="top" wrapText="1" readingOrder="1"/>
    </xf>
    <xf numFmtId="0" fontId="7" fillId="3" borderId="2" xfId="0" applyNumberFormat="1" applyFont="1" applyFill="1" applyBorder="1" applyAlignment="1">
      <alignment horizontal="right" vertical="top" wrapText="1" readingOrder="1"/>
    </xf>
    <xf numFmtId="0" fontId="9" fillId="3" borderId="2" xfId="0" applyNumberFormat="1" applyFont="1" applyFill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666666"/>
      <rgbColor rgb="00333333"/>
      <rgbColor rgb="0080808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596900</xdr:colOff>
      <xdr:row>1</xdr:row>
      <xdr:rowOff>1530350</xdr:rowOff>
    </xdr:from>
    <xdr:to>
      <xdr:col>5</xdr:col>
      <xdr:colOff>494982</xdr:colOff>
      <xdr:row>2</xdr:row>
      <xdr:rowOff>52034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9150" y="1695450"/>
          <a:ext cx="1726882" cy="10870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412750</xdr:colOff>
      <xdr:row>15</xdr:row>
      <xdr:rowOff>82550</xdr:rowOff>
    </xdr:from>
    <xdr:to>
      <xdr:col>21</xdr:col>
      <xdr:colOff>2139632</xdr:colOff>
      <xdr:row>22</xdr:row>
      <xdr:rowOff>32984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91700" y="3206750"/>
          <a:ext cx="1726882" cy="10870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482600</xdr:colOff>
      <xdr:row>16</xdr:row>
      <xdr:rowOff>82550</xdr:rowOff>
    </xdr:from>
    <xdr:to>
      <xdr:col>11</xdr:col>
      <xdr:colOff>2209482</xdr:colOff>
      <xdr:row>23</xdr:row>
      <xdr:rowOff>26634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5450" y="3200400"/>
          <a:ext cx="1726882" cy="108708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466486</xdr:colOff>
      <xdr:row>9</xdr:row>
      <xdr:rowOff>49567</xdr:rowOff>
    </xdr:from>
    <xdr:to>
      <xdr:col>11</xdr:col>
      <xdr:colOff>364568</xdr:colOff>
      <xdr:row>16</xdr:row>
      <xdr:rowOff>19051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9536" y="1833917"/>
          <a:ext cx="1726882" cy="10870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510072</xdr:colOff>
      <xdr:row>20</xdr:row>
      <xdr:rowOff>28750</xdr:rowOff>
    </xdr:from>
    <xdr:to>
      <xdr:col>10</xdr:col>
      <xdr:colOff>416621</xdr:colOff>
      <xdr:row>26</xdr:row>
      <xdr:rowOff>142167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5961" y="3443639"/>
          <a:ext cx="1726882" cy="1087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412750</xdr:colOff>
      <xdr:row>8</xdr:row>
      <xdr:rowOff>82550</xdr:rowOff>
    </xdr:from>
    <xdr:to>
      <xdr:col>5</xdr:col>
      <xdr:colOff>2139632</xdr:colOff>
      <xdr:row>15</xdr:row>
      <xdr:rowOff>13934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5700" y="1397000"/>
          <a:ext cx="1726882" cy="108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355600</xdr:colOff>
      <xdr:row>6</xdr:row>
      <xdr:rowOff>50800</xdr:rowOff>
    </xdr:from>
    <xdr:to>
      <xdr:col>14</xdr:col>
      <xdr:colOff>253682</xdr:colOff>
      <xdr:row>12</xdr:row>
      <xdr:rowOff>159984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1150" y="1695450"/>
          <a:ext cx="1726882" cy="1087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417285</xdr:colOff>
      <xdr:row>25</xdr:row>
      <xdr:rowOff>27214</xdr:rowOff>
    </xdr:from>
    <xdr:to>
      <xdr:col>25</xdr:col>
      <xdr:colOff>320810</xdr:colOff>
      <xdr:row>31</xdr:row>
      <xdr:rowOff>134584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6642" y="4934857"/>
          <a:ext cx="1726882" cy="10870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317500</xdr:colOff>
      <xdr:row>21</xdr:row>
      <xdr:rowOff>44450</xdr:rowOff>
    </xdr:from>
    <xdr:to>
      <xdr:col>35</xdr:col>
      <xdr:colOff>133032</xdr:colOff>
      <xdr:row>27</xdr:row>
      <xdr:rowOff>153634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9300" y="4152900"/>
          <a:ext cx="1726882" cy="10870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266700</xdr:colOff>
      <xdr:row>19</xdr:row>
      <xdr:rowOff>12700</xdr:rowOff>
    </xdr:from>
    <xdr:to>
      <xdr:col>23</xdr:col>
      <xdr:colOff>164782</xdr:colOff>
      <xdr:row>25</xdr:row>
      <xdr:rowOff>134584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50" y="3790950"/>
          <a:ext cx="1726882" cy="10870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317500</xdr:colOff>
      <xdr:row>27</xdr:row>
      <xdr:rowOff>47626</xdr:rowOff>
    </xdr:from>
    <xdr:to>
      <xdr:col>27</xdr:col>
      <xdr:colOff>2044382</xdr:colOff>
      <xdr:row>33</xdr:row>
      <xdr:rowOff>166335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95563" y="5016501"/>
          <a:ext cx="1726882" cy="10870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387350</xdr:colOff>
      <xdr:row>18</xdr:row>
      <xdr:rowOff>82550</xdr:rowOff>
    </xdr:from>
    <xdr:to>
      <xdr:col>36</xdr:col>
      <xdr:colOff>202882</xdr:colOff>
      <xdr:row>25</xdr:row>
      <xdr:rowOff>32984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48800" y="3536950"/>
          <a:ext cx="1726882" cy="10870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317500</xdr:colOff>
      <xdr:row>20</xdr:row>
      <xdr:rowOff>57150</xdr:rowOff>
    </xdr:from>
    <xdr:to>
      <xdr:col>19</xdr:col>
      <xdr:colOff>215582</xdr:colOff>
      <xdr:row>27</xdr:row>
      <xdr:rowOff>13934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6350" y="4165600"/>
          <a:ext cx="1726882" cy="108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1E3767"/>
      </a:dk1>
      <a:lt1>
        <a:srgbClr val="67A9B5"/>
      </a:lt1>
      <a:dk2>
        <a:srgbClr val="96789E"/>
      </a:dk2>
      <a:lt2>
        <a:srgbClr val="60A6CA"/>
      </a:lt2>
      <a:accent1>
        <a:srgbClr val="9291BA"/>
      </a:accent1>
      <a:accent2>
        <a:srgbClr val="85878A"/>
      </a:accent2>
      <a:accent3>
        <a:srgbClr val="1E3767"/>
      </a:accent3>
      <a:accent4>
        <a:srgbClr val="67A9B5"/>
      </a:accent4>
      <a:accent5>
        <a:srgbClr val="96789E"/>
      </a:accent5>
      <a:accent6>
        <a:srgbClr val="60A6CA"/>
      </a:accent6>
      <a:hlink>
        <a:srgbClr val="9291BA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showGridLines="0" tabSelected="1" workbookViewId="0">
      <selection activeCell="H2" sqref="H2"/>
    </sheetView>
  </sheetViews>
  <sheetFormatPr defaultRowHeight="12.5" x14ac:dyDescent="0.25"/>
  <cols>
    <col min="1" max="1" width="1.6328125" style="21" customWidth="1"/>
    <col min="2" max="2" width="74.26953125" style="21" bestFit="1" customWidth="1"/>
    <col min="3" max="16384" width="8.7265625" style="21"/>
  </cols>
  <sheetData>
    <row r="1" spans="2:2" ht="13" thickBot="1" x14ac:dyDescent="0.3"/>
    <row r="2" spans="2:2" ht="202" thickBot="1" x14ac:dyDescent="0.3">
      <c r="B2" s="22" t="s">
        <v>174</v>
      </c>
    </row>
  </sheetData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2"/>
  <sheetViews>
    <sheetView showGridLines="0" workbookViewId="0">
      <pane xSplit="4" ySplit="4" topLeftCell="S8" activePane="bottomRight" state="frozen"/>
      <selection pane="topRight" activeCell="E1" sqref="E1"/>
      <selection pane="bottomLeft" activeCell="A5" sqref="A5"/>
      <selection pane="bottomRight" activeCell="V12" sqref="V12"/>
    </sheetView>
  </sheetViews>
  <sheetFormatPr defaultRowHeight="12.5" x14ac:dyDescent="0.25"/>
  <cols>
    <col min="1" max="1" width="1.6328125" style="21" customWidth="1"/>
    <col min="2" max="2" width="13.453125" style="21" customWidth="1"/>
    <col min="3" max="3" width="14.36328125" style="21" customWidth="1"/>
    <col min="4" max="4" width="54.7265625" style="21" bestFit="1" customWidth="1"/>
    <col min="5" max="5" width="13.453125" style="21" customWidth="1"/>
    <col min="6" max="6" width="15.453125" style="21" customWidth="1"/>
    <col min="7" max="8" width="13.453125" style="21" customWidth="1"/>
    <col min="9" max="9" width="14.36328125" style="21" customWidth="1"/>
    <col min="10" max="11" width="13.453125" style="21" customWidth="1"/>
    <col min="12" max="12" width="13.54296875" style="21" customWidth="1"/>
    <col min="13" max="14" width="13.453125" style="21" customWidth="1"/>
    <col min="15" max="15" width="13.54296875" style="21" customWidth="1"/>
    <col min="16" max="18" width="13.453125" style="21" customWidth="1"/>
    <col min="19" max="19" width="13.54296875" style="21" customWidth="1"/>
    <col min="20" max="21" width="13.453125" style="21" customWidth="1"/>
    <col min="22" max="22" width="40.81640625" style="21" customWidth="1"/>
    <col min="23" max="16384" width="8.7265625" style="21"/>
  </cols>
  <sheetData>
    <row r="2" spans="2:21" ht="13" x14ac:dyDescent="0.3">
      <c r="B2" s="25" t="s">
        <v>169</v>
      </c>
      <c r="E2" s="9"/>
      <c r="U2" s="1"/>
    </row>
    <row r="3" spans="2:21" ht="13" x14ac:dyDescent="0.3">
      <c r="B3" s="5" t="s">
        <v>0</v>
      </c>
      <c r="C3" s="5" t="s">
        <v>0</v>
      </c>
      <c r="D3" s="5" t="s">
        <v>0</v>
      </c>
      <c r="E3" s="37" t="s">
        <v>0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6" t="s">
        <v>0</v>
      </c>
    </row>
    <row r="4" spans="2:21" ht="65" x14ac:dyDescent="0.3">
      <c r="B4" s="16" t="s">
        <v>153</v>
      </c>
      <c r="C4" s="16" t="s">
        <v>154</v>
      </c>
      <c r="D4" s="16" t="s">
        <v>155</v>
      </c>
      <c r="E4" s="13" t="s">
        <v>131</v>
      </c>
      <c r="F4" s="13" t="s">
        <v>132</v>
      </c>
      <c r="G4" s="13" t="s">
        <v>133</v>
      </c>
      <c r="H4" s="13" t="s">
        <v>134</v>
      </c>
      <c r="I4" s="13" t="s">
        <v>49</v>
      </c>
      <c r="J4" s="13" t="s">
        <v>50</v>
      </c>
      <c r="K4" s="13" t="s">
        <v>135</v>
      </c>
      <c r="L4" s="13" t="s">
        <v>136</v>
      </c>
      <c r="M4" s="13" t="s">
        <v>6</v>
      </c>
      <c r="N4" s="13" t="s">
        <v>137</v>
      </c>
      <c r="O4" s="13" t="s">
        <v>57</v>
      </c>
      <c r="P4" s="13" t="s">
        <v>138</v>
      </c>
      <c r="Q4" s="13" t="s">
        <v>139</v>
      </c>
      <c r="R4" s="13" t="s">
        <v>44</v>
      </c>
      <c r="S4" s="13" t="s">
        <v>140</v>
      </c>
      <c r="T4" s="13" t="s">
        <v>141</v>
      </c>
      <c r="U4" s="13" t="s">
        <v>156</v>
      </c>
    </row>
    <row r="5" spans="2:21" ht="13" x14ac:dyDescent="0.25">
      <c r="B5" s="38" t="s">
        <v>12</v>
      </c>
      <c r="C5" s="38" t="s">
        <v>13</v>
      </c>
      <c r="D5" s="10" t="s">
        <v>17</v>
      </c>
      <c r="E5" s="26">
        <v>3</v>
      </c>
      <c r="F5" s="26">
        <v>0</v>
      </c>
      <c r="G5" s="26">
        <v>3</v>
      </c>
      <c r="H5" s="26">
        <v>0</v>
      </c>
      <c r="I5" s="26">
        <v>2</v>
      </c>
      <c r="J5" s="26">
        <v>1</v>
      </c>
      <c r="K5" s="26">
        <v>0</v>
      </c>
      <c r="L5" s="26">
        <v>0</v>
      </c>
      <c r="M5" s="26">
        <v>2</v>
      </c>
      <c r="N5" s="26">
        <v>1</v>
      </c>
      <c r="O5" s="26">
        <v>3</v>
      </c>
      <c r="P5" s="26">
        <v>0</v>
      </c>
      <c r="Q5" s="26">
        <v>0</v>
      </c>
      <c r="R5" s="26">
        <v>3</v>
      </c>
      <c r="S5" s="26">
        <v>1</v>
      </c>
      <c r="T5" s="26">
        <v>0</v>
      </c>
      <c r="U5" s="27">
        <v>19</v>
      </c>
    </row>
    <row r="6" spans="2:21" ht="13" x14ac:dyDescent="0.25">
      <c r="B6" s="39"/>
      <c r="C6" s="39"/>
      <c r="D6" s="10" t="s">
        <v>19</v>
      </c>
      <c r="E6" s="26">
        <v>6</v>
      </c>
      <c r="F6" s="26">
        <v>1</v>
      </c>
      <c r="G6" s="26">
        <v>0</v>
      </c>
      <c r="H6" s="26">
        <v>0</v>
      </c>
      <c r="I6" s="26">
        <v>2</v>
      </c>
      <c r="J6" s="26">
        <v>1</v>
      </c>
      <c r="K6" s="26">
        <v>0</v>
      </c>
      <c r="L6" s="26">
        <v>0</v>
      </c>
      <c r="M6" s="26">
        <v>1</v>
      </c>
      <c r="N6" s="26">
        <v>0</v>
      </c>
      <c r="O6" s="26">
        <v>2</v>
      </c>
      <c r="P6" s="26">
        <v>0</v>
      </c>
      <c r="Q6" s="26">
        <v>1</v>
      </c>
      <c r="R6" s="26">
        <v>0</v>
      </c>
      <c r="S6" s="26">
        <v>1</v>
      </c>
      <c r="T6" s="26">
        <v>0</v>
      </c>
      <c r="U6" s="27">
        <v>15</v>
      </c>
    </row>
    <row r="7" spans="2:21" x14ac:dyDescent="0.25">
      <c r="B7" s="39"/>
      <c r="C7" s="40"/>
      <c r="D7" s="55" t="s">
        <v>11</v>
      </c>
      <c r="E7" s="56">
        <v>9</v>
      </c>
      <c r="F7" s="56">
        <v>1</v>
      </c>
      <c r="G7" s="56">
        <v>3</v>
      </c>
      <c r="H7" s="56">
        <v>0</v>
      </c>
      <c r="I7" s="56">
        <v>4</v>
      </c>
      <c r="J7" s="56">
        <v>2</v>
      </c>
      <c r="K7" s="56">
        <v>0</v>
      </c>
      <c r="L7" s="56">
        <v>0</v>
      </c>
      <c r="M7" s="56">
        <v>3</v>
      </c>
      <c r="N7" s="56">
        <v>1</v>
      </c>
      <c r="O7" s="56">
        <v>5</v>
      </c>
      <c r="P7" s="56">
        <v>0</v>
      </c>
      <c r="Q7" s="56">
        <v>1</v>
      </c>
      <c r="R7" s="56">
        <v>3</v>
      </c>
      <c r="S7" s="56">
        <v>2</v>
      </c>
      <c r="T7" s="56">
        <v>0</v>
      </c>
      <c r="U7" s="56">
        <v>34</v>
      </c>
    </row>
    <row r="8" spans="2:21" ht="13" x14ac:dyDescent="0.25">
      <c r="B8" s="39"/>
      <c r="C8" s="38" t="s">
        <v>20</v>
      </c>
      <c r="D8" s="10" t="s">
        <v>21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1</v>
      </c>
      <c r="R8" s="26">
        <v>0</v>
      </c>
      <c r="S8" s="26">
        <v>0</v>
      </c>
      <c r="T8" s="26">
        <v>0</v>
      </c>
      <c r="U8" s="27">
        <v>1</v>
      </c>
    </row>
    <row r="9" spans="2:21" ht="13" x14ac:dyDescent="0.25">
      <c r="B9" s="39"/>
      <c r="C9" s="39"/>
      <c r="D9" s="10" t="s">
        <v>22</v>
      </c>
      <c r="E9" s="26">
        <v>11</v>
      </c>
      <c r="F9" s="26">
        <v>2</v>
      </c>
      <c r="G9" s="26">
        <v>1</v>
      </c>
      <c r="H9" s="26">
        <v>0</v>
      </c>
      <c r="I9" s="26">
        <v>2</v>
      </c>
      <c r="J9" s="26">
        <v>1</v>
      </c>
      <c r="K9" s="26">
        <v>0</v>
      </c>
      <c r="L9" s="26">
        <v>0</v>
      </c>
      <c r="M9" s="26">
        <v>2</v>
      </c>
      <c r="N9" s="26">
        <v>0</v>
      </c>
      <c r="O9" s="26">
        <v>6</v>
      </c>
      <c r="P9" s="26">
        <v>0</v>
      </c>
      <c r="Q9" s="26">
        <v>0</v>
      </c>
      <c r="R9" s="26">
        <v>0</v>
      </c>
      <c r="S9" s="26">
        <v>8</v>
      </c>
      <c r="T9" s="26">
        <v>0</v>
      </c>
      <c r="U9" s="27">
        <v>33</v>
      </c>
    </row>
    <row r="10" spans="2:21" ht="13" x14ac:dyDescent="0.25">
      <c r="B10" s="39"/>
      <c r="C10" s="39"/>
      <c r="D10" s="10" t="s">
        <v>24</v>
      </c>
      <c r="E10" s="26">
        <v>0</v>
      </c>
      <c r="F10" s="26">
        <v>0</v>
      </c>
      <c r="G10" s="26">
        <v>0</v>
      </c>
      <c r="H10" s="26">
        <v>0</v>
      </c>
      <c r="I10" s="26">
        <v>1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v>1</v>
      </c>
    </row>
    <row r="11" spans="2:21" ht="13" x14ac:dyDescent="0.25">
      <c r="B11" s="39"/>
      <c r="C11" s="39"/>
      <c r="D11" s="10" t="s">
        <v>25</v>
      </c>
      <c r="E11" s="26">
        <v>41</v>
      </c>
      <c r="F11" s="26">
        <v>2</v>
      </c>
      <c r="G11" s="26">
        <v>1</v>
      </c>
      <c r="H11" s="26">
        <v>0</v>
      </c>
      <c r="I11" s="26">
        <v>5</v>
      </c>
      <c r="J11" s="26">
        <v>2</v>
      </c>
      <c r="K11" s="26">
        <v>1</v>
      </c>
      <c r="L11" s="26">
        <v>0</v>
      </c>
      <c r="M11" s="26">
        <v>1</v>
      </c>
      <c r="N11" s="26">
        <v>0</v>
      </c>
      <c r="O11" s="26">
        <v>7</v>
      </c>
      <c r="P11" s="26">
        <v>4</v>
      </c>
      <c r="Q11" s="26">
        <v>2</v>
      </c>
      <c r="R11" s="26">
        <v>0</v>
      </c>
      <c r="S11" s="26">
        <v>6</v>
      </c>
      <c r="T11" s="26">
        <v>2</v>
      </c>
      <c r="U11" s="27">
        <v>74</v>
      </c>
    </row>
    <row r="12" spans="2:21" ht="13" x14ac:dyDescent="0.25">
      <c r="B12" s="39"/>
      <c r="C12" s="39"/>
      <c r="D12" s="10" t="s">
        <v>26</v>
      </c>
      <c r="E12" s="26">
        <v>4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2</v>
      </c>
      <c r="N12" s="26">
        <v>0</v>
      </c>
      <c r="O12" s="26">
        <v>0</v>
      </c>
      <c r="P12" s="26">
        <v>0</v>
      </c>
      <c r="Q12" s="26">
        <v>1</v>
      </c>
      <c r="R12" s="26">
        <v>0</v>
      </c>
      <c r="S12" s="26">
        <v>1</v>
      </c>
      <c r="T12" s="26">
        <v>0</v>
      </c>
      <c r="U12" s="27">
        <v>8</v>
      </c>
    </row>
    <row r="13" spans="2:21" ht="13" x14ac:dyDescent="0.25">
      <c r="B13" s="39"/>
      <c r="C13" s="39"/>
      <c r="D13" s="10" t="s">
        <v>17</v>
      </c>
      <c r="E13" s="26">
        <v>2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1</v>
      </c>
      <c r="T13" s="26">
        <v>0</v>
      </c>
      <c r="U13" s="27">
        <v>3</v>
      </c>
    </row>
    <row r="14" spans="2:21" ht="13" x14ac:dyDescent="0.25">
      <c r="B14" s="39"/>
      <c r="C14" s="39"/>
      <c r="D14" s="10" t="s">
        <v>28</v>
      </c>
      <c r="E14" s="26">
        <v>1</v>
      </c>
      <c r="F14" s="26">
        <v>0</v>
      </c>
      <c r="G14" s="26">
        <v>0</v>
      </c>
      <c r="H14" s="26">
        <v>0</v>
      </c>
      <c r="I14" s="26">
        <v>0</v>
      </c>
      <c r="J14" s="26">
        <v>1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v>2</v>
      </c>
    </row>
    <row r="15" spans="2:21" ht="13" x14ac:dyDescent="0.25">
      <c r="B15" s="39"/>
      <c r="C15" s="39"/>
      <c r="D15" s="10" t="s">
        <v>18</v>
      </c>
      <c r="E15" s="26">
        <v>7</v>
      </c>
      <c r="F15" s="26">
        <v>0</v>
      </c>
      <c r="G15" s="26">
        <v>0</v>
      </c>
      <c r="H15" s="26">
        <v>0</v>
      </c>
      <c r="I15" s="26">
        <v>1</v>
      </c>
      <c r="J15" s="26">
        <v>0</v>
      </c>
      <c r="K15" s="26">
        <v>0</v>
      </c>
      <c r="L15" s="26">
        <v>1</v>
      </c>
      <c r="M15" s="26">
        <v>1</v>
      </c>
      <c r="N15" s="26">
        <v>2</v>
      </c>
      <c r="O15" s="26">
        <v>0</v>
      </c>
      <c r="P15" s="26">
        <v>0</v>
      </c>
      <c r="Q15" s="26">
        <v>1</v>
      </c>
      <c r="R15" s="26">
        <v>0</v>
      </c>
      <c r="S15" s="26">
        <v>2</v>
      </c>
      <c r="T15" s="26">
        <v>0</v>
      </c>
      <c r="U15" s="27">
        <v>15</v>
      </c>
    </row>
    <row r="16" spans="2:21" ht="13" x14ac:dyDescent="0.25">
      <c r="B16" s="39"/>
      <c r="C16" s="39"/>
      <c r="D16" s="10" t="s">
        <v>29</v>
      </c>
      <c r="E16" s="26">
        <v>3</v>
      </c>
      <c r="F16" s="26">
        <v>0</v>
      </c>
      <c r="G16" s="26">
        <v>0</v>
      </c>
      <c r="H16" s="26">
        <v>0</v>
      </c>
      <c r="I16" s="26">
        <v>1</v>
      </c>
      <c r="J16" s="26">
        <v>1</v>
      </c>
      <c r="K16" s="26">
        <v>0</v>
      </c>
      <c r="L16" s="26">
        <v>0</v>
      </c>
      <c r="M16" s="26">
        <v>0</v>
      </c>
      <c r="N16" s="26">
        <v>0</v>
      </c>
      <c r="O16" s="26">
        <v>1</v>
      </c>
      <c r="P16" s="26">
        <v>1</v>
      </c>
      <c r="Q16" s="26">
        <v>0</v>
      </c>
      <c r="R16" s="26">
        <v>0</v>
      </c>
      <c r="S16" s="26">
        <v>0</v>
      </c>
      <c r="T16" s="26">
        <v>0</v>
      </c>
      <c r="U16" s="27">
        <v>7</v>
      </c>
    </row>
    <row r="17" spans="2:21" ht="13" x14ac:dyDescent="0.25">
      <c r="B17" s="39"/>
      <c r="C17" s="39"/>
      <c r="D17" s="10" t="s">
        <v>19</v>
      </c>
      <c r="E17" s="26">
        <v>2</v>
      </c>
      <c r="F17" s="26">
        <v>0</v>
      </c>
      <c r="G17" s="26">
        <v>0</v>
      </c>
      <c r="H17" s="26">
        <v>1</v>
      </c>
      <c r="I17" s="26">
        <v>2</v>
      </c>
      <c r="J17" s="26">
        <v>0</v>
      </c>
      <c r="K17" s="26">
        <v>0</v>
      </c>
      <c r="L17" s="26">
        <v>0</v>
      </c>
      <c r="M17" s="26">
        <v>1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v>6</v>
      </c>
    </row>
    <row r="18" spans="2:21" x14ac:dyDescent="0.25">
      <c r="B18" s="39"/>
      <c r="C18" s="40"/>
      <c r="D18" s="55" t="s">
        <v>11</v>
      </c>
      <c r="E18" s="56">
        <v>71</v>
      </c>
      <c r="F18" s="56">
        <v>4</v>
      </c>
      <c r="G18" s="56">
        <v>2</v>
      </c>
      <c r="H18" s="56">
        <v>1</v>
      </c>
      <c r="I18" s="56">
        <v>12</v>
      </c>
      <c r="J18" s="56">
        <v>5</v>
      </c>
      <c r="K18" s="56">
        <v>1</v>
      </c>
      <c r="L18" s="56">
        <v>1</v>
      </c>
      <c r="M18" s="56">
        <v>7</v>
      </c>
      <c r="N18" s="56">
        <v>2</v>
      </c>
      <c r="O18" s="56">
        <v>14</v>
      </c>
      <c r="P18" s="56">
        <v>5</v>
      </c>
      <c r="Q18" s="56">
        <v>5</v>
      </c>
      <c r="R18" s="56">
        <v>0</v>
      </c>
      <c r="S18" s="56">
        <v>18</v>
      </c>
      <c r="T18" s="56">
        <v>2</v>
      </c>
      <c r="U18" s="56">
        <v>150</v>
      </c>
    </row>
    <row r="19" spans="2:21" ht="13" x14ac:dyDescent="0.25">
      <c r="B19" s="39"/>
      <c r="C19" s="38" t="s">
        <v>30</v>
      </c>
      <c r="D19" s="10" t="s">
        <v>36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1</v>
      </c>
      <c r="Q19" s="26">
        <v>0</v>
      </c>
      <c r="R19" s="26">
        <v>0</v>
      </c>
      <c r="S19" s="26">
        <v>1</v>
      </c>
      <c r="T19" s="26">
        <v>0</v>
      </c>
      <c r="U19" s="27">
        <v>2</v>
      </c>
    </row>
    <row r="20" spans="2:21" x14ac:dyDescent="0.25">
      <c r="B20" s="39"/>
      <c r="C20" s="40"/>
      <c r="D20" s="55" t="s">
        <v>11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1</v>
      </c>
      <c r="Q20" s="56">
        <v>0</v>
      </c>
      <c r="R20" s="56">
        <v>0</v>
      </c>
      <c r="S20" s="56">
        <v>1</v>
      </c>
      <c r="T20" s="56">
        <v>0</v>
      </c>
      <c r="U20" s="56">
        <v>2</v>
      </c>
    </row>
    <row r="21" spans="2:21" x14ac:dyDescent="0.25">
      <c r="B21" s="40"/>
      <c r="C21" s="58" t="s">
        <v>11</v>
      </c>
      <c r="D21" s="59"/>
      <c r="E21" s="56">
        <v>80</v>
      </c>
      <c r="F21" s="56">
        <v>5</v>
      </c>
      <c r="G21" s="56">
        <v>5</v>
      </c>
      <c r="H21" s="56">
        <v>1</v>
      </c>
      <c r="I21" s="56">
        <v>16</v>
      </c>
      <c r="J21" s="56">
        <v>7</v>
      </c>
      <c r="K21" s="56">
        <v>1</v>
      </c>
      <c r="L21" s="56">
        <v>1</v>
      </c>
      <c r="M21" s="56">
        <v>10</v>
      </c>
      <c r="N21" s="56">
        <v>3</v>
      </c>
      <c r="O21" s="56">
        <v>19</v>
      </c>
      <c r="P21" s="56">
        <v>6</v>
      </c>
      <c r="Q21" s="56">
        <v>6</v>
      </c>
      <c r="R21" s="56">
        <v>3</v>
      </c>
      <c r="S21" s="56">
        <v>21</v>
      </c>
      <c r="T21" s="56">
        <v>2</v>
      </c>
      <c r="U21" s="56">
        <v>186</v>
      </c>
    </row>
    <row r="22" spans="2:21" ht="13" x14ac:dyDescent="0.25">
      <c r="B22" s="51" t="s">
        <v>157</v>
      </c>
      <c r="C22" s="60"/>
      <c r="D22" s="59"/>
      <c r="E22" s="54">
        <v>80</v>
      </c>
      <c r="F22" s="54">
        <v>5</v>
      </c>
      <c r="G22" s="54">
        <v>5</v>
      </c>
      <c r="H22" s="54">
        <v>1</v>
      </c>
      <c r="I22" s="54">
        <v>16</v>
      </c>
      <c r="J22" s="54">
        <v>7</v>
      </c>
      <c r="K22" s="54">
        <v>1</v>
      </c>
      <c r="L22" s="54">
        <v>1</v>
      </c>
      <c r="M22" s="54">
        <v>10</v>
      </c>
      <c r="N22" s="54">
        <v>3</v>
      </c>
      <c r="O22" s="54">
        <v>19</v>
      </c>
      <c r="P22" s="54">
        <v>6</v>
      </c>
      <c r="Q22" s="54">
        <v>6</v>
      </c>
      <c r="R22" s="54">
        <v>3</v>
      </c>
      <c r="S22" s="54">
        <v>21</v>
      </c>
      <c r="T22" s="54">
        <v>2</v>
      </c>
      <c r="U22" s="54">
        <v>186</v>
      </c>
    </row>
  </sheetData>
  <mergeCells count="7">
    <mergeCell ref="B22:D22"/>
    <mergeCell ref="E3:T3"/>
    <mergeCell ref="B5:B21"/>
    <mergeCell ref="C5:C7"/>
    <mergeCell ref="C8:C18"/>
    <mergeCell ref="C19:C20"/>
    <mergeCell ref="C21:D21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showGridLines="0" topLeftCell="E9" workbookViewId="0">
      <selection activeCell="M22" sqref="M22"/>
    </sheetView>
  </sheetViews>
  <sheetFormatPr defaultRowHeight="12.5" x14ac:dyDescent="0.25"/>
  <cols>
    <col min="1" max="1" width="1.6328125" style="21" customWidth="1"/>
    <col min="2" max="2" width="13.453125" style="21" customWidth="1"/>
    <col min="3" max="3" width="15.1796875" style="21" customWidth="1"/>
    <col min="4" max="4" width="56.36328125" style="21" bestFit="1" customWidth="1"/>
    <col min="5" max="5" width="13.453125" style="21" customWidth="1"/>
    <col min="6" max="6" width="13.54296875" style="21" customWidth="1"/>
    <col min="7" max="8" width="13.453125" style="21" customWidth="1"/>
    <col min="9" max="9" width="13.54296875" style="21" customWidth="1"/>
    <col min="10" max="11" width="13.453125" style="21" customWidth="1"/>
    <col min="12" max="12" width="40.81640625" style="21" customWidth="1"/>
    <col min="13" max="16384" width="8.7265625" style="21"/>
  </cols>
  <sheetData>
    <row r="2" spans="2:11" ht="13" x14ac:dyDescent="0.25">
      <c r="B2" s="30" t="s">
        <v>170</v>
      </c>
      <c r="E2" s="12"/>
      <c r="K2" s="14"/>
    </row>
    <row r="3" spans="2:11" ht="13" x14ac:dyDescent="0.25">
      <c r="B3" s="11" t="s">
        <v>0</v>
      </c>
      <c r="C3" s="11" t="s">
        <v>0</v>
      </c>
      <c r="D3" s="11" t="s">
        <v>0</v>
      </c>
      <c r="E3" s="43" t="s">
        <v>0</v>
      </c>
      <c r="F3" s="44"/>
      <c r="G3" s="44"/>
      <c r="H3" s="44"/>
      <c r="I3" s="44"/>
      <c r="J3" s="44"/>
      <c r="K3" s="14" t="s">
        <v>0</v>
      </c>
    </row>
    <row r="4" spans="2:11" ht="52" x14ac:dyDescent="0.3">
      <c r="B4" s="16" t="s">
        <v>153</v>
      </c>
      <c r="C4" s="16" t="s">
        <v>154</v>
      </c>
      <c r="D4" s="16" t="s">
        <v>155</v>
      </c>
      <c r="E4" s="13" t="s">
        <v>142</v>
      </c>
      <c r="F4" s="13" t="s">
        <v>143</v>
      </c>
      <c r="G4" s="13" t="s">
        <v>144</v>
      </c>
      <c r="H4" s="13" t="s">
        <v>106</v>
      </c>
      <c r="I4" s="13" t="s">
        <v>145</v>
      </c>
      <c r="J4" s="13" t="s">
        <v>146</v>
      </c>
      <c r="K4" s="13" t="s">
        <v>156</v>
      </c>
    </row>
    <row r="5" spans="2:11" ht="13" x14ac:dyDescent="0.25">
      <c r="B5" s="38" t="s">
        <v>12</v>
      </c>
      <c r="C5" s="38" t="s">
        <v>13</v>
      </c>
      <c r="D5" s="10" t="s">
        <v>17</v>
      </c>
      <c r="E5" s="26">
        <v>29</v>
      </c>
      <c r="F5" s="26">
        <v>4</v>
      </c>
      <c r="G5" s="26">
        <v>1</v>
      </c>
      <c r="H5" s="26">
        <v>4</v>
      </c>
      <c r="I5" s="26">
        <v>4</v>
      </c>
      <c r="J5" s="26">
        <v>2</v>
      </c>
      <c r="K5" s="27">
        <v>44</v>
      </c>
    </row>
    <row r="6" spans="2:11" ht="13" x14ac:dyDescent="0.25">
      <c r="B6" s="39"/>
      <c r="C6" s="39"/>
      <c r="D6" s="10" t="s">
        <v>19</v>
      </c>
      <c r="E6" s="26">
        <v>7</v>
      </c>
      <c r="F6" s="26">
        <v>0</v>
      </c>
      <c r="G6" s="26">
        <v>0</v>
      </c>
      <c r="H6" s="26">
        <v>1</v>
      </c>
      <c r="I6" s="26">
        <v>0</v>
      </c>
      <c r="J6" s="26">
        <v>1</v>
      </c>
      <c r="K6" s="27">
        <v>9</v>
      </c>
    </row>
    <row r="7" spans="2:11" x14ac:dyDescent="0.25">
      <c r="B7" s="39"/>
      <c r="C7" s="40"/>
      <c r="D7" s="55" t="s">
        <v>11</v>
      </c>
      <c r="E7" s="56">
        <v>36</v>
      </c>
      <c r="F7" s="56">
        <v>4</v>
      </c>
      <c r="G7" s="56">
        <v>1</v>
      </c>
      <c r="H7" s="56">
        <v>5</v>
      </c>
      <c r="I7" s="56">
        <v>4</v>
      </c>
      <c r="J7" s="56">
        <v>3</v>
      </c>
      <c r="K7" s="56">
        <v>53</v>
      </c>
    </row>
    <row r="8" spans="2:11" ht="13" x14ac:dyDescent="0.25">
      <c r="B8" s="39"/>
      <c r="C8" s="38" t="s">
        <v>20</v>
      </c>
      <c r="D8" s="10" t="s">
        <v>22</v>
      </c>
      <c r="E8" s="26">
        <v>5</v>
      </c>
      <c r="F8" s="26">
        <v>0</v>
      </c>
      <c r="G8" s="26">
        <v>0</v>
      </c>
      <c r="H8" s="26">
        <v>0</v>
      </c>
      <c r="I8" s="26">
        <v>1</v>
      </c>
      <c r="J8" s="26">
        <v>0</v>
      </c>
      <c r="K8" s="27">
        <v>6</v>
      </c>
    </row>
    <row r="9" spans="2:11" ht="13" x14ac:dyDescent="0.25">
      <c r="B9" s="39"/>
      <c r="C9" s="39"/>
      <c r="D9" s="10" t="s">
        <v>23</v>
      </c>
      <c r="E9" s="26">
        <v>1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7">
        <v>1</v>
      </c>
    </row>
    <row r="10" spans="2:11" ht="13" x14ac:dyDescent="0.25">
      <c r="B10" s="39"/>
      <c r="C10" s="39"/>
      <c r="D10" s="10" t="s">
        <v>25</v>
      </c>
      <c r="E10" s="26">
        <v>13</v>
      </c>
      <c r="F10" s="26">
        <v>4</v>
      </c>
      <c r="G10" s="26">
        <v>0</v>
      </c>
      <c r="H10" s="26">
        <v>0</v>
      </c>
      <c r="I10" s="26">
        <v>1</v>
      </c>
      <c r="J10" s="26">
        <v>2</v>
      </c>
      <c r="K10" s="27">
        <v>20</v>
      </c>
    </row>
    <row r="11" spans="2:11" ht="13" x14ac:dyDescent="0.25">
      <c r="B11" s="39"/>
      <c r="C11" s="39"/>
      <c r="D11" s="10" t="s">
        <v>26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1</v>
      </c>
      <c r="K11" s="27">
        <v>1</v>
      </c>
    </row>
    <row r="12" spans="2:11" ht="13" x14ac:dyDescent="0.25">
      <c r="B12" s="39"/>
      <c r="C12" s="39"/>
      <c r="D12" s="10" t="s">
        <v>27</v>
      </c>
      <c r="E12" s="26">
        <v>3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7">
        <v>3</v>
      </c>
    </row>
    <row r="13" spans="2:11" ht="13" x14ac:dyDescent="0.25">
      <c r="B13" s="39"/>
      <c r="C13" s="39"/>
      <c r="D13" s="10" t="s">
        <v>17</v>
      </c>
      <c r="E13" s="26">
        <v>2</v>
      </c>
      <c r="F13" s="26">
        <v>1</v>
      </c>
      <c r="G13" s="26">
        <v>0</v>
      </c>
      <c r="H13" s="26">
        <v>0</v>
      </c>
      <c r="I13" s="26">
        <v>0</v>
      </c>
      <c r="J13" s="26">
        <v>0</v>
      </c>
      <c r="K13" s="27">
        <v>3</v>
      </c>
    </row>
    <row r="14" spans="2:11" ht="13" x14ac:dyDescent="0.25">
      <c r="B14" s="39"/>
      <c r="C14" s="39"/>
      <c r="D14" s="10" t="s">
        <v>29</v>
      </c>
      <c r="E14" s="26">
        <v>1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7">
        <v>1</v>
      </c>
    </row>
    <row r="15" spans="2:11" ht="13" x14ac:dyDescent="0.25">
      <c r="B15" s="39"/>
      <c r="C15" s="39"/>
      <c r="D15" s="10" t="s">
        <v>19</v>
      </c>
      <c r="E15" s="26">
        <v>2</v>
      </c>
      <c r="F15" s="26">
        <v>0</v>
      </c>
      <c r="G15" s="26">
        <v>0</v>
      </c>
      <c r="H15" s="26">
        <v>0</v>
      </c>
      <c r="I15" s="26">
        <v>1</v>
      </c>
      <c r="J15" s="26">
        <v>2</v>
      </c>
      <c r="K15" s="27">
        <v>5</v>
      </c>
    </row>
    <row r="16" spans="2:11" x14ac:dyDescent="0.25">
      <c r="B16" s="39"/>
      <c r="C16" s="40"/>
      <c r="D16" s="55" t="s">
        <v>11</v>
      </c>
      <c r="E16" s="56">
        <v>27</v>
      </c>
      <c r="F16" s="56">
        <v>5</v>
      </c>
      <c r="G16" s="56">
        <v>0</v>
      </c>
      <c r="H16" s="56">
        <v>0</v>
      </c>
      <c r="I16" s="56">
        <v>3</v>
      </c>
      <c r="J16" s="56">
        <v>5</v>
      </c>
      <c r="K16" s="56">
        <v>40</v>
      </c>
    </row>
    <row r="17" spans="2:11" ht="13" x14ac:dyDescent="0.25">
      <c r="B17" s="39"/>
      <c r="C17" s="38" t="s">
        <v>30</v>
      </c>
      <c r="D17" s="10" t="s">
        <v>31</v>
      </c>
      <c r="E17" s="26">
        <v>2</v>
      </c>
      <c r="F17" s="26">
        <v>0</v>
      </c>
      <c r="G17" s="26">
        <v>0</v>
      </c>
      <c r="H17" s="26">
        <v>0</v>
      </c>
      <c r="I17" s="26">
        <v>0</v>
      </c>
      <c r="J17" s="26">
        <v>1</v>
      </c>
      <c r="K17" s="33">
        <v>3</v>
      </c>
    </row>
    <row r="18" spans="2:11" ht="13" x14ac:dyDescent="0.25">
      <c r="B18" s="39"/>
      <c r="C18" s="39"/>
      <c r="D18" s="10" t="s">
        <v>33</v>
      </c>
      <c r="E18" s="26">
        <v>0</v>
      </c>
      <c r="F18" s="26">
        <v>1</v>
      </c>
      <c r="G18" s="26">
        <v>0</v>
      </c>
      <c r="H18" s="26">
        <v>0</v>
      </c>
      <c r="I18" s="26">
        <v>0</v>
      </c>
      <c r="J18" s="26">
        <v>0</v>
      </c>
      <c r="K18" s="27">
        <v>1</v>
      </c>
    </row>
    <row r="19" spans="2:11" ht="13" x14ac:dyDescent="0.25">
      <c r="B19" s="39"/>
      <c r="C19" s="39"/>
      <c r="D19" s="10" t="s">
        <v>35</v>
      </c>
      <c r="E19" s="26">
        <v>1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7">
        <v>1</v>
      </c>
    </row>
    <row r="20" spans="2:11" ht="13" x14ac:dyDescent="0.25">
      <c r="B20" s="39"/>
      <c r="C20" s="39"/>
      <c r="D20" s="10" t="s">
        <v>36</v>
      </c>
      <c r="E20" s="26">
        <v>1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7">
        <v>1</v>
      </c>
    </row>
    <row r="21" spans="2:11" x14ac:dyDescent="0.25">
      <c r="B21" s="39"/>
      <c r="C21" s="40"/>
      <c r="D21" s="55" t="s">
        <v>11</v>
      </c>
      <c r="E21" s="56">
        <v>4</v>
      </c>
      <c r="F21" s="56">
        <v>1</v>
      </c>
      <c r="G21" s="56">
        <v>0</v>
      </c>
      <c r="H21" s="56">
        <v>0</v>
      </c>
      <c r="I21" s="56">
        <v>0</v>
      </c>
      <c r="J21" s="56">
        <v>1</v>
      </c>
      <c r="K21" s="56">
        <v>6</v>
      </c>
    </row>
    <row r="22" spans="2:11" x14ac:dyDescent="0.25">
      <c r="B22" s="40"/>
      <c r="C22" s="58" t="s">
        <v>11</v>
      </c>
      <c r="D22" s="59"/>
      <c r="E22" s="56">
        <v>67</v>
      </c>
      <c r="F22" s="56">
        <v>10</v>
      </c>
      <c r="G22" s="56">
        <v>1</v>
      </c>
      <c r="H22" s="56">
        <v>5</v>
      </c>
      <c r="I22" s="56">
        <v>7</v>
      </c>
      <c r="J22" s="56">
        <v>9</v>
      </c>
      <c r="K22" s="56">
        <v>99</v>
      </c>
    </row>
    <row r="23" spans="2:11" ht="13" x14ac:dyDescent="0.25">
      <c r="B23" s="51" t="s">
        <v>157</v>
      </c>
      <c r="C23" s="60"/>
      <c r="D23" s="59"/>
      <c r="E23" s="54">
        <v>67</v>
      </c>
      <c r="F23" s="54">
        <v>10</v>
      </c>
      <c r="G23" s="54">
        <v>1</v>
      </c>
      <c r="H23" s="54">
        <v>5</v>
      </c>
      <c r="I23" s="54">
        <v>7</v>
      </c>
      <c r="J23" s="54">
        <v>9</v>
      </c>
      <c r="K23" s="54">
        <v>99</v>
      </c>
    </row>
  </sheetData>
  <mergeCells count="7">
    <mergeCell ref="B23:D23"/>
    <mergeCell ref="E3:J3"/>
    <mergeCell ref="B5:B22"/>
    <mergeCell ref="C5:C7"/>
    <mergeCell ref="C8:C16"/>
    <mergeCell ref="C17:C21"/>
    <mergeCell ref="C22:D22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showGridLines="0" workbookViewId="0">
      <selection activeCell="G23" sqref="G23"/>
    </sheetView>
  </sheetViews>
  <sheetFormatPr defaultRowHeight="12.5" x14ac:dyDescent="0.25"/>
  <cols>
    <col min="1" max="1" width="1.6328125" style="21" customWidth="1"/>
    <col min="2" max="2" width="13.453125" style="21" customWidth="1"/>
    <col min="3" max="3" width="16.81640625" style="21" customWidth="1"/>
    <col min="4" max="4" width="27.1796875" style="21" customWidth="1"/>
    <col min="5" max="5" width="13.453125" style="21" customWidth="1"/>
    <col min="6" max="6" width="13.54296875" style="21" customWidth="1"/>
    <col min="7" max="8" width="13.453125" style="21" customWidth="1"/>
    <col min="9" max="16384" width="8.7265625" style="21"/>
  </cols>
  <sheetData>
    <row r="2" spans="2:8" ht="13" x14ac:dyDescent="0.25">
      <c r="B2" s="30" t="s">
        <v>171</v>
      </c>
      <c r="E2" s="12"/>
      <c r="H2" s="14"/>
    </row>
    <row r="3" spans="2:8" ht="13" x14ac:dyDescent="0.25">
      <c r="B3" s="11" t="s">
        <v>0</v>
      </c>
      <c r="C3" s="11" t="s">
        <v>0</v>
      </c>
      <c r="D3" s="18" t="s">
        <v>0</v>
      </c>
      <c r="E3" s="43" t="s">
        <v>0</v>
      </c>
      <c r="F3" s="44"/>
      <c r="G3" s="44"/>
      <c r="H3" s="14" t="s">
        <v>0</v>
      </c>
    </row>
    <row r="4" spans="2:8" ht="26" x14ac:dyDescent="0.3">
      <c r="B4" s="16" t="s">
        <v>153</v>
      </c>
      <c r="C4" s="16" t="s">
        <v>154</v>
      </c>
      <c r="D4" s="19" t="s">
        <v>155</v>
      </c>
      <c r="E4" s="13" t="s">
        <v>147</v>
      </c>
      <c r="F4" s="45" t="s">
        <v>148</v>
      </c>
      <c r="G4" s="47"/>
      <c r="H4" s="13" t="s">
        <v>0</v>
      </c>
    </row>
    <row r="5" spans="2:8" ht="26" x14ac:dyDescent="0.25">
      <c r="B5" s="15" t="s">
        <v>0</v>
      </c>
      <c r="C5" s="15" t="s">
        <v>0</v>
      </c>
      <c r="D5" s="20" t="s">
        <v>0</v>
      </c>
      <c r="E5" s="8" t="s">
        <v>149</v>
      </c>
      <c r="F5" s="8" t="s">
        <v>150</v>
      </c>
      <c r="G5" s="8" t="s">
        <v>44</v>
      </c>
      <c r="H5" s="8" t="s">
        <v>156</v>
      </c>
    </row>
    <row r="6" spans="2:8" ht="12.5" customHeight="1" x14ac:dyDescent="0.25">
      <c r="B6" s="38" t="s">
        <v>12</v>
      </c>
      <c r="C6" s="38" t="s">
        <v>13</v>
      </c>
      <c r="D6" s="17" t="s">
        <v>16</v>
      </c>
      <c r="E6" s="26">
        <v>0</v>
      </c>
      <c r="F6" s="26">
        <v>11</v>
      </c>
      <c r="G6" s="26">
        <v>0</v>
      </c>
      <c r="H6" s="26">
        <f t="shared" ref="H6:H12" si="0">SUM(E6:G6)</f>
        <v>11</v>
      </c>
    </row>
    <row r="7" spans="2:8" x14ac:dyDescent="0.25">
      <c r="B7" s="39"/>
      <c r="C7" s="39"/>
      <c r="D7" s="17" t="s">
        <v>17</v>
      </c>
      <c r="E7" s="26">
        <v>0</v>
      </c>
      <c r="F7" s="26">
        <v>2</v>
      </c>
      <c r="G7" s="26">
        <v>9</v>
      </c>
      <c r="H7" s="26">
        <f t="shared" si="0"/>
        <v>11</v>
      </c>
    </row>
    <row r="8" spans="2:8" ht="12.5" customHeight="1" x14ac:dyDescent="0.25">
      <c r="B8" s="39"/>
      <c r="C8" s="39"/>
      <c r="D8" s="17" t="s">
        <v>19</v>
      </c>
      <c r="E8" s="26">
        <v>1</v>
      </c>
      <c r="F8" s="26">
        <v>0</v>
      </c>
      <c r="G8" s="26">
        <v>15</v>
      </c>
      <c r="H8" s="26">
        <f t="shared" si="0"/>
        <v>16</v>
      </c>
    </row>
    <row r="9" spans="2:8" x14ac:dyDescent="0.25">
      <c r="B9" s="39"/>
      <c r="C9" s="40"/>
      <c r="D9" s="55" t="s">
        <v>11</v>
      </c>
      <c r="E9" s="56">
        <v>1</v>
      </c>
      <c r="F9" s="56">
        <v>13</v>
      </c>
      <c r="G9" s="56">
        <v>24</v>
      </c>
      <c r="H9" s="56">
        <f t="shared" si="0"/>
        <v>38</v>
      </c>
    </row>
    <row r="10" spans="2:8" ht="12.5" customHeight="1" x14ac:dyDescent="0.25">
      <c r="B10" s="39"/>
      <c r="C10" s="38" t="s">
        <v>20</v>
      </c>
      <c r="D10" s="17" t="s">
        <v>16</v>
      </c>
      <c r="E10" s="26">
        <v>0</v>
      </c>
      <c r="F10" s="26">
        <v>1</v>
      </c>
      <c r="G10" s="26">
        <v>0</v>
      </c>
      <c r="H10" s="26">
        <f t="shared" si="0"/>
        <v>1</v>
      </c>
    </row>
    <row r="11" spans="2:8" x14ac:dyDescent="0.25">
      <c r="B11" s="39"/>
      <c r="C11" s="40"/>
      <c r="D11" s="55" t="s">
        <v>11</v>
      </c>
      <c r="E11" s="56">
        <v>0</v>
      </c>
      <c r="F11" s="56">
        <v>1</v>
      </c>
      <c r="G11" s="56">
        <v>0</v>
      </c>
      <c r="H11" s="56">
        <f t="shared" si="0"/>
        <v>1</v>
      </c>
    </row>
    <row r="12" spans="2:8" x14ac:dyDescent="0.25">
      <c r="B12" s="40"/>
      <c r="C12" s="58" t="s">
        <v>11</v>
      </c>
      <c r="D12" s="60"/>
      <c r="E12" s="56">
        <v>1</v>
      </c>
      <c r="F12" s="56">
        <v>14</v>
      </c>
      <c r="G12" s="56">
        <v>24</v>
      </c>
      <c r="H12" s="56">
        <f t="shared" si="0"/>
        <v>39</v>
      </c>
    </row>
    <row r="13" spans="2:8" x14ac:dyDescent="0.25">
      <c r="B13" s="38" t="s">
        <v>37</v>
      </c>
      <c r="C13" s="38" t="s">
        <v>13</v>
      </c>
      <c r="D13" s="17" t="s">
        <v>37</v>
      </c>
      <c r="E13" s="32">
        <v>0</v>
      </c>
      <c r="F13" s="32">
        <v>304</v>
      </c>
      <c r="G13" s="32">
        <f>3+271+108+9</f>
        <v>391</v>
      </c>
      <c r="H13" s="32">
        <f>SUM(E13:G13)</f>
        <v>695</v>
      </c>
    </row>
    <row r="14" spans="2:8" x14ac:dyDescent="0.25">
      <c r="B14" s="39"/>
      <c r="C14" s="40"/>
      <c r="D14" s="55" t="s">
        <v>11</v>
      </c>
      <c r="E14" s="62">
        <f>E13</f>
        <v>0</v>
      </c>
      <c r="F14" s="62">
        <f t="shared" ref="F14:G15" si="1">F13</f>
        <v>304</v>
      </c>
      <c r="G14" s="62">
        <f t="shared" si="1"/>
        <v>391</v>
      </c>
      <c r="H14" s="62">
        <f t="shared" ref="H14:H16" si="2">SUM(E14:G14)</f>
        <v>695</v>
      </c>
    </row>
    <row r="15" spans="2:8" x14ac:dyDescent="0.25">
      <c r="B15" s="40"/>
      <c r="C15" s="58" t="s">
        <v>11</v>
      </c>
      <c r="D15" s="60"/>
      <c r="E15" s="62">
        <f>E14</f>
        <v>0</v>
      </c>
      <c r="F15" s="62">
        <f t="shared" si="1"/>
        <v>304</v>
      </c>
      <c r="G15" s="62">
        <f t="shared" si="1"/>
        <v>391</v>
      </c>
      <c r="H15" s="62">
        <f t="shared" si="2"/>
        <v>695</v>
      </c>
    </row>
    <row r="16" spans="2:8" ht="13" x14ac:dyDescent="0.25">
      <c r="B16" s="51" t="s">
        <v>157</v>
      </c>
      <c r="C16" s="60"/>
      <c r="D16" s="60"/>
      <c r="E16" s="63">
        <f>E12+E15</f>
        <v>1</v>
      </c>
      <c r="F16" s="63">
        <f t="shared" ref="F16:G16" si="3">F12+F15</f>
        <v>318</v>
      </c>
      <c r="G16" s="63">
        <f t="shared" si="3"/>
        <v>415</v>
      </c>
      <c r="H16" s="63">
        <f t="shared" si="2"/>
        <v>734</v>
      </c>
    </row>
  </sheetData>
  <mergeCells count="10">
    <mergeCell ref="B16:D16"/>
    <mergeCell ref="B13:B15"/>
    <mergeCell ref="C13:C14"/>
    <mergeCell ref="C15:D15"/>
    <mergeCell ref="E3:G3"/>
    <mergeCell ref="F4:G4"/>
    <mergeCell ref="B6:B12"/>
    <mergeCell ref="C6:C9"/>
    <mergeCell ref="C10:C11"/>
    <mergeCell ref="C12:D12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showGridLines="0" topLeftCell="A5" zoomScale="90" zoomScaleNormal="90" workbookViewId="0">
      <selection activeCell="K16" sqref="K16"/>
    </sheetView>
  </sheetViews>
  <sheetFormatPr defaultRowHeight="12.5" x14ac:dyDescent="0.25"/>
  <cols>
    <col min="1" max="1" width="1.6328125" style="21" customWidth="1"/>
    <col min="2" max="2" width="13.453125" style="21" customWidth="1"/>
    <col min="3" max="3" width="15.26953125" style="21" customWidth="1"/>
    <col min="4" max="4" width="56.36328125" style="21" bestFit="1" customWidth="1"/>
    <col min="5" max="5" width="13.453125" style="21" customWidth="1"/>
    <col min="6" max="6" width="13.54296875" style="21" customWidth="1"/>
    <col min="7" max="7" width="13.453125" style="21" customWidth="1"/>
    <col min="8" max="8" width="8.7265625" style="21" customWidth="1"/>
    <col min="9" max="16384" width="8.7265625" style="21"/>
  </cols>
  <sheetData>
    <row r="2" spans="2:7" ht="13" x14ac:dyDescent="0.25">
      <c r="B2" s="30" t="s">
        <v>172</v>
      </c>
      <c r="E2" s="12"/>
      <c r="G2" s="14"/>
    </row>
    <row r="3" spans="2:7" ht="13" x14ac:dyDescent="0.25">
      <c r="B3" s="48" t="s">
        <v>173</v>
      </c>
      <c r="C3" s="44"/>
      <c r="D3" s="44"/>
      <c r="E3" s="43" t="s">
        <v>0</v>
      </c>
      <c r="F3" s="44"/>
      <c r="G3" s="14" t="s">
        <v>0</v>
      </c>
    </row>
    <row r="4" spans="2:7" ht="26" x14ac:dyDescent="0.3">
      <c r="B4" s="16" t="s">
        <v>153</v>
      </c>
      <c r="C4" s="16" t="s">
        <v>154</v>
      </c>
      <c r="D4" s="16" t="s">
        <v>155</v>
      </c>
      <c r="E4" s="13" t="s">
        <v>3</v>
      </c>
      <c r="F4" s="13" t="s">
        <v>5</v>
      </c>
      <c r="G4" s="13" t="s">
        <v>156</v>
      </c>
    </row>
    <row r="5" spans="2:7" ht="13" x14ac:dyDescent="0.25">
      <c r="B5" s="38" t="s">
        <v>12</v>
      </c>
      <c r="C5" s="38" t="s">
        <v>13</v>
      </c>
      <c r="D5" s="10" t="s">
        <v>17</v>
      </c>
      <c r="E5" s="26">
        <v>88</v>
      </c>
      <c r="F5" s="26">
        <v>89</v>
      </c>
      <c r="G5" s="27">
        <v>177</v>
      </c>
    </row>
    <row r="6" spans="2:7" ht="13" x14ac:dyDescent="0.25">
      <c r="B6" s="39"/>
      <c r="C6" s="39"/>
      <c r="D6" s="10" t="s">
        <v>19</v>
      </c>
      <c r="E6" s="26">
        <v>57</v>
      </c>
      <c r="F6" s="26">
        <v>39</v>
      </c>
      <c r="G6" s="27">
        <v>96</v>
      </c>
    </row>
    <row r="7" spans="2:7" x14ac:dyDescent="0.25">
      <c r="B7" s="39"/>
      <c r="C7" s="40"/>
      <c r="D7" s="55" t="s">
        <v>11</v>
      </c>
      <c r="E7" s="56">
        <v>145</v>
      </c>
      <c r="F7" s="56">
        <v>128</v>
      </c>
      <c r="G7" s="56">
        <v>273</v>
      </c>
    </row>
    <row r="8" spans="2:7" ht="13" x14ac:dyDescent="0.25">
      <c r="B8" s="39"/>
      <c r="C8" s="38" t="s">
        <v>20</v>
      </c>
      <c r="D8" s="10" t="s">
        <v>22</v>
      </c>
      <c r="E8" s="26">
        <v>18</v>
      </c>
      <c r="F8" s="26">
        <v>19</v>
      </c>
      <c r="G8" s="27">
        <v>37</v>
      </c>
    </row>
    <row r="9" spans="2:7" ht="13" x14ac:dyDescent="0.25">
      <c r="B9" s="39"/>
      <c r="C9" s="39"/>
      <c r="D9" s="10" t="s">
        <v>23</v>
      </c>
      <c r="E9" s="26">
        <v>8</v>
      </c>
      <c r="F9" s="26">
        <v>5</v>
      </c>
      <c r="G9" s="27">
        <v>13</v>
      </c>
    </row>
    <row r="10" spans="2:7" ht="13" x14ac:dyDescent="0.25">
      <c r="B10" s="39"/>
      <c r="C10" s="39"/>
      <c r="D10" s="10" t="s">
        <v>25</v>
      </c>
      <c r="E10" s="26">
        <v>78</v>
      </c>
      <c r="F10" s="26">
        <v>83</v>
      </c>
      <c r="G10" s="27">
        <v>161</v>
      </c>
    </row>
    <row r="11" spans="2:7" ht="13" x14ac:dyDescent="0.25">
      <c r="B11" s="39"/>
      <c r="C11" s="39"/>
      <c r="D11" s="10" t="s">
        <v>26</v>
      </c>
      <c r="E11" s="26">
        <v>2</v>
      </c>
      <c r="F11" s="26">
        <v>13</v>
      </c>
      <c r="G11" s="27">
        <v>15</v>
      </c>
    </row>
    <row r="12" spans="2:7" ht="13" x14ac:dyDescent="0.25">
      <c r="B12" s="39"/>
      <c r="C12" s="39"/>
      <c r="D12" s="10" t="s">
        <v>27</v>
      </c>
      <c r="E12" s="26">
        <v>5</v>
      </c>
      <c r="F12" s="26">
        <v>5</v>
      </c>
      <c r="G12" s="27">
        <v>10</v>
      </c>
    </row>
    <row r="13" spans="2:7" ht="13" x14ac:dyDescent="0.25">
      <c r="B13" s="39"/>
      <c r="C13" s="39"/>
      <c r="D13" s="10" t="s">
        <v>17</v>
      </c>
      <c r="E13" s="26">
        <v>1</v>
      </c>
      <c r="F13" s="26">
        <v>3</v>
      </c>
      <c r="G13" s="27">
        <v>4</v>
      </c>
    </row>
    <row r="14" spans="2:7" ht="13" x14ac:dyDescent="0.25">
      <c r="B14" s="39"/>
      <c r="C14" s="39"/>
      <c r="D14" s="10" t="s">
        <v>28</v>
      </c>
      <c r="E14" s="26">
        <v>2</v>
      </c>
      <c r="F14" s="26">
        <v>1</v>
      </c>
      <c r="G14" s="27">
        <v>3</v>
      </c>
    </row>
    <row r="15" spans="2:7" ht="13" x14ac:dyDescent="0.25">
      <c r="B15" s="39"/>
      <c r="C15" s="39"/>
      <c r="D15" s="10" t="s">
        <v>18</v>
      </c>
      <c r="E15" s="26">
        <v>3</v>
      </c>
      <c r="F15" s="26">
        <v>1</v>
      </c>
      <c r="G15" s="27">
        <v>4</v>
      </c>
    </row>
    <row r="16" spans="2:7" ht="13" x14ac:dyDescent="0.25">
      <c r="B16" s="39"/>
      <c r="C16" s="39"/>
      <c r="D16" s="10" t="s">
        <v>29</v>
      </c>
      <c r="E16" s="26">
        <v>3</v>
      </c>
      <c r="F16" s="26">
        <v>2</v>
      </c>
      <c r="G16" s="27">
        <v>5</v>
      </c>
    </row>
    <row r="17" spans="2:7" ht="13" x14ac:dyDescent="0.25">
      <c r="B17" s="39"/>
      <c r="C17" s="39"/>
      <c r="D17" s="10" t="s">
        <v>19</v>
      </c>
      <c r="E17" s="26">
        <v>11</v>
      </c>
      <c r="F17" s="26">
        <v>0</v>
      </c>
      <c r="G17" s="27">
        <v>11</v>
      </c>
    </row>
    <row r="18" spans="2:7" x14ac:dyDescent="0.25">
      <c r="B18" s="39"/>
      <c r="C18" s="40"/>
      <c r="D18" s="55" t="s">
        <v>11</v>
      </c>
      <c r="E18" s="56">
        <v>131</v>
      </c>
      <c r="F18" s="56">
        <v>132</v>
      </c>
      <c r="G18" s="56">
        <v>263</v>
      </c>
    </row>
    <row r="19" spans="2:7" ht="13" x14ac:dyDescent="0.25">
      <c r="B19" s="39"/>
      <c r="C19" s="38" t="s">
        <v>30</v>
      </c>
      <c r="D19" s="10" t="s">
        <v>31</v>
      </c>
      <c r="E19" s="26">
        <v>0</v>
      </c>
      <c r="F19" s="26">
        <v>2</v>
      </c>
      <c r="G19" s="27">
        <v>2</v>
      </c>
    </row>
    <row r="20" spans="2:7" ht="13" x14ac:dyDescent="0.25">
      <c r="B20" s="39"/>
      <c r="C20" s="39"/>
      <c r="D20" s="10" t="s">
        <v>33</v>
      </c>
      <c r="E20" s="26">
        <v>4</v>
      </c>
      <c r="F20" s="26">
        <v>2</v>
      </c>
      <c r="G20" s="27">
        <v>6</v>
      </c>
    </row>
    <row r="21" spans="2:7" ht="13" x14ac:dyDescent="0.25">
      <c r="B21" s="39"/>
      <c r="C21" s="39"/>
      <c r="D21" s="10" t="s">
        <v>36</v>
      </c>
      <c r="E21" s="26">
        <v>1</v>
      </c>
      <c r="F21" s="26">
        <v>1</v>
      </c>
      <c r="G21" s="27">
        <v>2</v>
      </c>
    </row>
    <row r="22" spans="2:7" x14ac:dyDescent="0.25">
      <c r="B22" s="39"/>
      <c r="C22" s="40"/>
      <c r="D22" s="55" t="s">
        <v>11</v>
      </c>
      <c r="E22" s="56">
        <v>5</v>
      </c>
      <c r="F22" s="56">
        <v>5</v>
      </c>
      <c r="G22" s="56">
        <v>10</v>
      </c>
    </row>
    <row r="23" spans="2:7" x14ac:dyDescent="0.25">
      <c r="B23" s="40"/>
      <c r="C23" s="58" t="s">
        <v>11</v>
      </c>
      <c r="D23" s="59"/>
      <c r="E23" s="56">
        <v>281</v>
      </c>
      <c r="F23" s="56">
        <v>265</v>
      </c>
      <c r="G23" s="56">
        <v>546</v>
      </c>
    </row>
    <row r="24" spans="2:7" ht="13" x14ac:dyDescent="0.25">
      <c r="B24" s="38" t="s">
        <v>37</v>
      </c>
      <c r="C24" s="38" t="s">
        <v>13</v>
      </c>
      <c r="D24" s="10" t="s">
        <v>37</v>
      </c>
      <c r="E24" s="26">
        <v>1</v>
      </c>
      <c r="F24" s="26">
        <v>0</v>
      </c>
      <c r="G24" s="27">
        <v>1</v>
      </c>
    </row>
    <row r="25" spans="2:7" x14ac:dyDescent="0.25">
      <c r="B25" s="39"/>
      <c r="C25" s="40"/>
      <c r="D25" s="55" t="s">
        <v>11</v>
      </c>
      <c r="E25" s="56">
        <v>1</v>
      </c>
      <c r="F25" s="56">
        <v>0</v>
      </c>
      <c r="G25" s="56">
        <v>1</v>
      </c>
    </row>
    <row r="26" spans="2:7" x14ac:dyDescent="0.25">
      <c r="B26" s="40"/>
      <c r="C26" s="58" t="s">
        <v>11</v>
      </c>
      <c r="D26" s="59"/>
      <c r="E26" s="56">
        <v>1</v>
      </c>
      <c r="F26" s="56">
        <v>0</v>
      </c>
      <c r="G26" s="56">
        <v>1</v>
      </c>
    </row>
    <row r="27" spans="2:7" ht="13" x14ac:dyDescent="0.25">
      <c r="B27" s="51" t="s">
        <v>157</v>
      </c>
      <c r="C27" s="60"/>
      <c r="D27" s="59"/>
      <c r="E27" s="54">
        <v>282</v>
      </c>
      <c r="F27" s="54">
        <v>265</v>
      </c>
      <c r="G27" s="54">
        <v>547</v>
      </c>
    </row>
  </sheetData>
  <mergeCells count="11">
    <mergeCell ref="E3:F3"/>
    <mergeCell ref="B5:B23"/>
    <mergeCell ref="C5:C7"/>
    <mergeCell ref="C8:C18"/>
    <mergeCell ref="C19:C22"/>
    <mergeCell ref="C23:D23"/>
    <mergeCell ref="B24:B26"/>
    <mergeCell ref="C24:C25"/>
    <mergeCell ref="C26:D26"/>
    <mergeCell ref="B27:D27"/>
    <mergeCell ref="B3:D3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showGridLines="0" workbookViewId="0">
      <selection activeCell="F12" sqref="F12"/>
    </sheetView>
  </sheetViews>
  <sheetFormatPr defaultRowHeight="12.5" x14ac:dyDescent="0.25"/>
  <cols>
    <col min="1" max="1" width="1.6328125" style="21" customWidth="1"/>
    <col min="2" max="2" width="41.36328125" style="21" customWidth="1"/>
    <col min="3" max="5" width="13.453125" style="21" customWidth="1"/>
    <col min="6" max="6" width="80.08984375" style="21" customWidth="1"/>
    <col min="7" max="16384" width="8.7265625" style="21"/>
  </cols>
  <sheetData>
    <row r="2" spans="2:5" ht="13" x14ac:dyDescent="0.3">
      <c r="B2" s="25" t="s">
        <v>151</v>
      </c>
      <c r="C2" s="9"/>
      <c r="E2" s="1"/>
    </row>
    <row r="3" spans="2:5" ht="13" x14ac:dyDescent="0.3">
      <c r="B3" s="2" t="s">
        <v>0</v>
      </c>
      <c r="C3" s="35" t="s">
        <v>0</v>
      </c>
      <c r="D3" s="36"/>
      <c r="E3" s="3" t="s">
        <v>0</v>
      </c>
    </row>
    <row r="4" spans="2:5" ht="13" x14ac:dyDescent="0.3">
      <c r="B4" s="16" t="s">
        <v>38</v>
      </c>
      <c r="C4" s="13" t="s">
        <v>12</v>
      </c>
      <c r="D4" s="13" t="s">
        <v>37</v>
      </c>
      <c r="E4" s="13" t="s">
        <v>11</v>
      </c>
    </row>
    <row r="5" spans="2:5" ht="13" x14ac:dyDescent="0.25">
      <c r="B5" s="4" t="s">
        <v>1</v>
      </c>
      <c r="C5" s="23">
        <v>19</v>
      </c>
      <c r="D5" s="23">
        <v>0</v>
      </c>
      <c r="E5" s="24">
        <v>19</v>
      </c>
    </row>
    <row r="6" spans="2:5" ht="13" x14ac:dyDescent="0.25">
      <c r="B6" s="4" t="s">
        <v>2</v>
      </c>
      <c r="C6" s="23">
        <v>1175</v>
      </c>
      <c r="D6" s="23">
        <v>4</v>
      </c>
      <c r="E6" s="24">
        <v>1179</v>
      </c>
    </row>
    <row r="7" spans="2:5" ht="13" x14ac:dyDescent="0.25">
      <c r="B7" s="4" t="s">
        <v>3</v>
      </c>
      <c r="C7" s="23">
        <v>281</v>
      </c>
      <c r="D7" s="23">
        <v>1</v>
      </c>
      <c r="E7" s="24">
        <v>282</v>
      </c>
    </row>
    <row r="8" spans="2:5" ht="13" x14ac:dyDescent="0.25">
      <c r="B8" s="4" t="s">
        <v>4</v>
      </c>
      <c r="C8" s="23">
        <v>175</v>
      </c>
      <c r="D8" s="23">
        <v>0</v>
      </c>
      <c r="E8" s="24">
        <v>175</v>
      </c>
    </row>
    <row r="9" spans="2:5" ht="13" x14ac:dyDescent="0.25">
      <c r="B9" s="4" t="s">
        <v>5</v>
      </c>
      <c r="C9" s="23">
        <v>1124</v>
      </c>
      <c r="D9" s="23">
        <v>2</v>
      </c>
      <c r="E9" s="24">
        <v>1126</v>
      </c>
    </row>
    <row r="10" spans="2:5" ht="13" x14ac:dyDescent="0.25">
      <c r="B10" s="4" t="s">
        <v>6</v>
      </c>
      <c r="C10" s="23">
        <v>39</v>
      </c>
      <c r="D10" s="23">
        <v>695</v>
      </c>
      <c r="E10" s="24">
        <v>734</v>
      </c>
    </row>
    <row r="11" spans="2:5" ht="13" x14ac:dyDescent="0.25">
      <c r="B11" s="4" t="s">
        <v>7</v>
      </c>
      <c r="C11" s="23">
        <v>231</v>
      </c>
      <c r="D11" s="23">
        <v>1</v>
      </c>
      <c r="E11" s="24">
        <v>232</v>
      </c>
    </row>
    <row r="12" spans="2:5" ht="13" x14ac:dyDescent="0.25">
      <c r="B12" s="4" t="s">
        <v>8</v>
      </c>
      <c r="C12" s="23">
        <v>163</v>
      </c>
      <c r="D12" s="23">
        <v>0</v>
      </c>
      <c r="E12" s="24">
        <v>163</v>
      </c>
    </row>
    <row r="13" spans="2:5" ht="13" x14ac:dyDescent="0.25">
      <c r="B13" s="4" t="s">
        <v>9</v>
      </c>
      <c r="C13" s="23">
        <v>186</v>
      </c>
      <c r="D13" s="23">
        <v>0</v>
      </c>
      <c r="E13" s="24">
        <v>186</v>
      </c>
    </row>
    <row r="14" spans="2:5" ht="13" x14ac:dyDescent="0.25">
      <c r="B14" s="4" t="s">
        <v>10</v>
      </c>
      <c r="C14" s="23">
        <v>99</v>
      </c>
      <c r="D14" s="23">
        <v>0</v>
      </c>
      <c r="E14" s="24">
        <v>99</v>
      </c>
    </row>
    <row r="15" spans="2:5" ht="13" x14ac:dyDescent="0.25">
      <c r="B15" s="49" t="s">
        <v>11</v>
      </c>
      <c r="C15" s="50">
        <f>SUM(C5:C14)</f>
        <v>3492</v>
      </c>
      <c r="D15" s="50">
        <f>SUM(D5:D14)</f>
        <v>703</v>
      </c>
      <c r="E15" s="50">
        <f>SUM(C15:D15)</f>
        <v>4195</v>
      </c>
    </row>
    <row r="16" spans="2:5" ht="27" customHeight="1" x14ac:dyDescent="0.25"/>
  </sheetData>
  <mergeCells count="1">
    <mergeCell ref="C3:D3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showGridLines="0" topLeftCell="G1" workbookViewId="0">
      <selection activeCell="P10" sqref="P10"/>
    </sheetView>
  </sheetViews>
  <sheetFormatPr defaultRowHeight="12.5" x14ac:dyDescent="0.25"/>
  <cols>
    <col min="1" max="1" width="1.6328125" style="21" customWidth="1"/>
    <col min="2" max="2" width="13.453125" style="21" customWidth="1"/>
    <col min="3" max="3" width="17" style="21" customWidth="1"/>
    <col min="4" max="4" width="54.7265625" style="21" bestFit="1" customWidth="1"/>
    <col min="5" max="5" width="13.453125" style="21" customWidth="1"/>
    <col min="6" max="6" width="13.54296875" style="21" customWidth="1"/>
    <col min="7" max="8" width="13.453125" style="21" customWidth="1"/>
    <col min="9" max="9" width="13.54296875" style="21" customWidth="1"/>
    <col min="10" max="11" width="13.453125" style="21" customWidth="1"/>
    <col min="12" max="16384" width="8.7265625" style="21"/>
  </cols>
  <sheetData>
    <row r="2" spans="2:11" ht="13" x14ac:dyDescent="0.3">
      <c r="B2" s="25" t="s">
        <v>152</v>
      </c>
      <c r="E2" s="9"/>
      <c r="K2" s="1"/>
    </row>
    <row r="3" spans="2:11" ht="13" x14ac:dyDescent="0.3">
      <c r="B3" s="5" t="s">
        <v>0</v>
      </c>
      <c r="C3" s="5" t="s">
        <v>0</v>
      </c>
      <c r="D3" s="5" t="s">
        <v>0</v>
      </c>
      <c r="E3" s="37" t="s">
        <v>0</v>
      </c>
      <c r="F3" s="36"/>
      <c r="G3" s="36"/>
      <c r="H3" s="36"/>
      <c r="I3" s="36"/>
      <c r="J3" s="36"/>
      <c r="K3" s="6" t="s">
        <v>0</v>
      </c>
    </row>
    <row r="4" spans="2:11" ht="65" x14ac:dyDescent="0.3">
      <c r="B4" s="16" t="s">
        <v>153</v>
      </c>
      <c r="C4" s="16" t="s">
        <v>154</v>
      </c>
      <c r="D4" s="16" t="s">
        <v>155</v>
      </c>
      <c r="E4" s="13" t="s">
        <v>39</v>
      </c>
      <c r="F4" s="13" t="s">
        <v>40</v>
      </c>
      <c r="G4" s="13" t="s">
        <v>41</v>
      </c>
      <c r="H4" s="13" t="s">
        <v>42</v>
      </c>
      <c r="I4" s="13" t="s">
        <v>43</v>
      </c>
      <c r="J4" s="13" t="s">
        <v>44</v>
      </c>
      <c r="K4" s="13" t="s">
        <v>156</v>
      </c>
    </row>
    <row r="5" spans="2:11" ht="13" x14ac:dyDescent="0.25">
      <c r="B5" s="38" t="s">
        <v>12</v>
      </c>
      <c r="C5" s="38" t="s">
        <v>13</v>
      </c>
      <c r="D5" s="10" t="s">
        <v>17</v>
      </c>
      <c r="E5" s="26">
        <v>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7">
        <v>1</v>
      </c>
    </row>
    <row r="6" spans="2:11" ht="13" x14ac:dyDescent="0.25">
      <c r="B6" s="39"/>
      <c r="C6" s="39"/>
      <c r="D6" s="10" t="s">
        <v>19</v>
      </c>
      <c r="E6" s="26">
        <v>0</v>
      </c>
      <c r="F6" s="26">
        <v>1</v>
      </c>
      <c r="G6" s="26">
        <v>0</v>
      </c>
      <c r="H6" s="26">
        <v>1</v>
      </c>
      <c r="I6" s="26">
        <v>0</v>
      </c>
      <c r="J6" s="26">
        <v>2</v>
      </c>
      <c r="K6" s="27">
        <v>4</v>
      </c>
    </row>
    <row r="7" spans="2:11" x14ac:dyDescent="0.25">
      <c r="B7" s="39"/>
      <c r="C7" s="40"/>
      <c r="D7" s="55" t="s">
        <v>11</v>
      </c>
      <c r="E7" s="56">
        <v>1</v>
      </c>
      <c r="F7" s="56">
        <v>1</v>
      </c>
      <c r="G7" s="56">
        <v>0</v>
      </c>
      <c r="H7" s="56">
        <v>1</v>
      </c>
      <c r="I7" s="56">
        <v>0</v>
      </c>
      <c r="J7" s="56">
        <v>2</v>
      </c>
      <c r="K7" s="56">
        <v>5</v>
      </c>
    </row>
    <row r="8" spans="2:11" ht="13" x14ac:dyDescent="0.25">
      <c r="B8" s="39"/>
      <c r="C8" s="38" t="s">
        <v>20</v>
      </c>
      <c r="D8" s="10" t="s">
        <v>22</v>
      </c>
      <c r="E8" s="26">
        <v>0</v>
      </c>
      <c r="F8" s="26">
        <v>1</v>
      </c>
      <c r="G8" s="26">
        <v>0</v>
      </c>
      <c r="H8" s="26">
        <v>2</v>
      </c>
      <c r="I8" s="26">
        <v>1</v>
      </c>
      <c r="J8" s="26">
        <v>0</v>
      </c>
      <c r="K8" s="27">
        <v>4</v>
      </c>
    </row>
    <row r="9" spans="2:11" ht="13" x14ac:dyDescent="0.25">
      <c r="B9" s="39"/>
      <c r="C9" s="39"/>
      <c r="D9" s="10" t="s">
        <v>25</v>
      </c>
      <c r="E9" s="26">
        <v>1</v>
      </c>
      <c r="F9" s="26">
        <v>0</v>
      </c>
      <c r="G9" s="26">
        <v>1</v>
      </c>
      <c r="H9" s="26">
        <v>3</v>
      </c>
      <c r="I9" s="26">
        <v>1</v>
      </c>
      <c r="J9" s="26">
        <v>0</v>
      </c>
      <c r="K9" s="27">
        <v>6</v>
      </c>
    </row>
    <row r="10" spans="2:11" ht="13" x14ac:dyDescent="0.25">
      <c r="B10" s="39"/>
      <c r="C10" s="39"/>
      <c r="D10" s="10" t="s">
        <v>26</v>
      </c>
      <c r="E10" s="26">
        <v>0</v>
      </c>
      <c r="F10" s="26">
        <v>0</v>
      </c>
      <c r="G10" s="26">
        <v>0</v>
      </c>
      <c r="H10" s="26">
        <v>0</v>
      </c>
      <c r="I10" s="26">
        <v>3</v>
      </c>
      <c r="J10" s="26">
        <v>0</v>
      </c>
      <c r="K10" s="27">
        <v>3</v>
      </c>
    </row>
    <row r="11" spans="2:11" ht="13" x14ac:dyDescent="0.25">
      <c r="B11" s="39"/>
      <c r="C11" s="39"/>
      <c r="D11" s="10" t="s">
        <v>18</v>
      </c>
      <c r="E11" s="26">
        <v>0</v>
      </c>
      <c r="F11" s="26">
        <v>1</v>
      </c>
      <c r="G11" s="26">
        <v>0</v>
      </c>
      <c r="H11" s="26">
        <v>0</v>
      </c>
      <c r="I11" s="26">
        <v>0</v>
      </c>
      <c r="J11" s="26">
        <v>0</v>
      </c>
      <c r="K11" s="27">
        <v>1</v>
      </c>
    </row>
    <row r="12" spans="2:11" x14ac:dyDescent="0.25">
      <c r="B12" s="39"/>
      <c r="C12" s="40"/>
      <c r="D12" s="55" t="s">
        <v>11</v>
      </c>
      <c r="E12" s="56">
        <v>1</v>
      </c>
      <c r="F12" s="56">
        <v>2</v>
      </c>
      <c r="G12" s="56">
        <v>1</v>
      </c>
      <c r="H12" s="56">
        <v>5</v>
      </c>
      <c r="I12" s="56">
        <v>5</v>
      </c>
      <c r="J12" s="56">
        <v>0</v>
      </c>
      <c r="K12" s="56">
        <v>14</v>
      </c>
    </row>
    <row r="13" spans="2:11" ht="13" x14ac:dyDescent="0.25">
      <c r="B13" s="51" t="s">
        <v>157</v>
      </c>
      <c r="C13" s="52"/>
      <c r="D13" s="53"/>
      <c r="E13" s="54">
        <v>2</v>
      </c>
      <c r="F13" s="54">
        <v>3</v>
      </c>
      <c r="G13" s="54">
        <v>1</v>
      </c>
      <c r="H13" s="54">
        <v>6</v>
      </c>
      <c r="I13" s="54">
        <v>5</v>
      </c>
      <c r="J13" s="54">
        <v>2</v>
      </c>
      <c r="K13" s="54">
        <v>19</v>
      </c>
    </row>
  </sheetData>
  <mergeCells count="5">
    <mergeCell ref="B13:D13"/>
    <mergeCell ref="E3:J3"/>
    <mergeCell ref="B5:B12"/>
    <mergeCell ref="C5:C7"/>
    <mergeCell ref="C8:C12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2"/>
  <sheetViews>
    <sheetView showGridLines="0" zoomScale="70" zoomScaleNormal="70" workbookViewId="0">
      <pane xSplit="4" ySplit="4" topLeftCell="M11" activePane="bottomRight" state="frozen"/>
      <selection pane="topRight" activeCell="E1" sqref="E1"/>
      <selection pane="bottomLeft" activeCell="A5" sqref="A5"/>
      <selection pane="bottomRight" activeCell="X21" sqref="X21"/>
    </sheetView>
  </sheetViews>
  <sheetFormatPr defaultRowHeight="12.5" x14ac:dyDescent="0.25"/>
  <cols>
    <col min="1" max="1" width="1.6328125" style="21" customWidth="1"/>
    <col min="2" max="2" width="13.453125" style="21" customWidth="1"/>
    <col min="3" max="3" width="15.81640625" style="21" customWidth="1"/>
    <col min="4" max="4" width="56.36328125" style="21" bestFit="1" customWidth="1"/>
    <col min="5" max="5" width="13.453125" style="21" customWidth="1"/>
    <col min="6" max="6" width="13.54296875" style="21" customWidth="1"/>
    <col min="7" max="8" width="13.453125" style="21" customWidth="1"/>
    <col min="9" max="9" width="14.54296875" style="21" customWidth="1"/>
    <col min="10" max="11" width="13.453125" style="21" customWidth="1"/>
    <col min="12" max="12" width="13.54296875" style="21" customWidth="1"/>
    <col min="13" max="14" width="13.453125" style="21" customWidth="1"/>
    <col min="15" max="15" width="13.54296875" style="21" customWidth="1"/>
    <col min="16" max="18" width="13.453125" style="21" customWidth="1"/>
    <col min="19" max="19" width="13.54296875" style="21" customWidth="1"/>
    <col min="20" max="22" width="13.453125" style="21" customWidth="1"/>
    <col min="23" max="23" width="8.7265625" style="21" customWidth="1"/>
    <col min="24" max="16384" width="8.7265625" style="21"/>
  </cols>
  <sheetData>
    <row r="2" spans="2:22" ht="13" x14ac:dyDescent="0.3">
      <c r="B2" s="25" t="s">
        <v>159</v>
      </c>
      <c r="E2" s="9"/>
      <c r="V2" s="1"/>
    </row>
    <row r="3" spans="2:22" ht="13" x14ac:dyDescent="0.3">
      <c r="B3" s="41" t="s">
        <v>158</v>
      </c>
      <c r="C3" s="36"/>
      <c r="D3" s="36"/>
      <c r="E3" s="37" t="s">
        <v>0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6" t="s">
        <v>0</v>
      </c>
    </row>
    <row r="4" spans="2:22" ht="78" x14ac:dyDescent="0.3">
      <c r="B4" s="16" t="s">
        <v>153</v>
      </c>
      <c r="C4" s="16" t="s">
        <v>154</v>
      </c>
      <c r="D4" s="16" t="s">
        <v>155</v>
      </c>
      <c r="E4" s="13" t="s">
        <v>45</v>
      </c>
      <c r="F4" s="13" t="s">
        <v>46</v>
      </c>
      <c r="G4" s="13" t="s">
        <v>47</v>
      </c>
      <c r="H4" s="13" t="s">
        <v>48</v>
      </c>
      <c r="I4" s="13" t="s">
        <v>49</v>
      </c>
      <c r="J4" s="13" t="s">
        <v>50</v>
      </c>
      <c r="K4" s="13" t="s">
        <v>51</v>
      </c>
      <c r="L4" s="13" t="s">
        <v>52</v>
      </c>
      <c r="M4" s="13" t="s">
        <v>53</v>
      </c>
      <c r="N4" s="13" t="s">
        <v>54</v>
      </c>
      <c r="O4" s="13" t="s">
        <v>55</v>
      </c>
      <c r="P4" s="13" t="s">
        <v>6</v>
      </c>
      <c r="Q4" s="13" t="s">
        <v>56</v>
      </c>
      <c r="R4" s="13" t="s">
        <v>57</v>
      </c>
      <c r="S4" s="13" t="s">
        <v>58</v>
      </c>
      <c r="T4" s="13" t="s">
        <v>59</v>
      </c>
      <c r="U4" s="13" t="s">
        <v>60</v>
      </c>
      <c r="V4" s="13" t="s">
        <v>156</v>
      </c>
    </row>
    <row r="5" spans="2:22" ht="13" x14ac:dyDescent="0.25">
      <c r="B5" s="38" t="s">
        <v>12</v>
      </c>
      <c r="C5" s="38" t="s">
        <v>13</v>
      </c>
      <c r="D5" s="10" t="s">
        <v>16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1</v>
      </c>
      <c r="Q5" s="28">
        <v>0</v>
      </c>
      <c r="R5" s="28">
        <v>0</v>
      </c>
      <c r="S5" s="28">
        <v>0</v>
      </c>
      <c r="T5" s="28">
        <v>1</v>
      </c>
      <c r="U5" s="28">
        <v>0</v>
      </c>
      <c r="V5" s="29">
        <v>2</v>
      </c>
    </row>
    <row r="6" spans="2:22" ht="13" x14ac:dyDescent="0.25">
      <c r="B6" s="39"/>
      <c r="C6" s="39"/>
      <c r="D6" s="10" t="s">
        <v>17</v>
      </c>
      <c r="E6" s="28">
        <v>1</v>
      </c>
      <c r="F6" s="28">
        <v>0</v>
      </c>
      <c r="G6" s="28">
        <v>8</v>
      </c>
      <c r="H6" s="28">
        <v>127</v>
      </c>
      <c r="I6" s="28">
        <v>19</v>
      </c>
      <c r="J6" s="28">
        <v>3</v>
      </c>
      <c r="K6" s="28">
        <v>0</v>
      </c>
      <c r="L6" s="28">
        <v>3</v>
      </c>
      <c r="M6" s="28">
        <v>0</v>
      </c>
      <c r="N6" s="28">
        <v>7</v>
      </c>
      <c r="O6" s="28">
        <v>0</v>
      </c>
      <c r="P6" s="28">
        <v>2</v>
      </c>
      <c r="Q6" s="28">
        <v>3</v>
      </c>
      <c r="R6" s="28">
        <v>12</v>
      </c>
      <c r="S6" s="28">
        <v>2</v>
      </c>
      <c r="T6" s="28">
        <v>0</v>
      </c>
      <c r="U6" s="28">
        <v>10</v>
      </c>
      <c r="V6" s="29">
        <v>197</v>
      </c>
    </row>
    <row r="7" spans="2:22" ht="13" x14ac:dyDescent="0.25">
      <c r="B7" s="39"/>
      <c r="C7" s="39"/>
      <c r="D7" s="10" t="s">
        <v>18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1</v>
      </c>
      <c r="R7" s="28">
        <v>0</v>
      </c>
      <c r="S7" s="28">
        <v>0</v>
      </c>
      <c r="T7" s="28">
        <v>0</v>
      </c>
      <c r="U7" s="28">
        <v>0</v>
      </c>
      <c r="V7" s="29">
        <v>1</v>
      </c>
    </row>
    <row r="8" spans="2:22" ht="13" x14ac:dyDescent="0.25">
      <c r="B8" s="39"/>
      <c r="C8" s="39"/>
      <c r="D8" s="10" t="s">
        <v>19</v>
      </c>
      <c r="E8" s="28">
        <v>3</v>
      </c>
      <c r="F8" s="28">
        <v>0</v>
      </c>
      <c r="G8" s="28">
        <v>9</v>
      </c>
      <c r="H8" s="28">
        <v>78</v>
      </c>
      <c r="I8" s="28">
        <v>16</v>
      </c>
      <c r="J8" s="28">
        <v>0</v>
      </c>
      <c r="K8" s="28">
        <v>0</v>
      </c>
      <c r="L8" s="28">
        <v>3</v>
      </c>
      <c r="M8" s="28">
        <v>0</v>
      </c>
      <c r="N8" s="28">
        <v>4</v>
      </c>
      <c r="O8" s="28">
        <v>1</v>
      </c>
      <c r="P8" s="28">
        <v>1</v>
      </c>
      <c r="Q8" s="28">
        <v>1</v>
      </c>
      <c r="R8" s="28">
        <v>6</v>
      </c>
      <c r="S8" s="28">
        <v>2</v>
      </c>
      <c r="T8" s="28">
        <v>0</v>
      </c>
      <c r="U8" s="28">
        <v>25</v>
      </c>
      <c r="V8" s="29">
        <v>149</v>
      </c>
    </row>
    <row r="9" spans="2:22" x14ac:dyDescent="0.25">
      <c r="B9" s="39"/>
      <c r="C9" s="40"/>
      <c r="D9" s="55" t="s">
        <v>11</v>
      </c>
      <c r="E9" s="57">
        <v>4</v>
      </c>
      <c r="F9" s="57">
        <v>0</v>
      </c>
      <c r="G9" s="57">
        <v>17</v>
      </c>
      <c r="H9" s="57">
        <v>205</v>
      </c>
      <c r="I9" s="57">
        <v>35</v>
      </c>
      <c r="J9" s="57">
        <v>3</v>
      </c>
      <c r="K9" s="57">
        <v>0</v>
      </c>
      <c r="L9" s="57">
        <v>6</v>
      </c>
      <c r="M9" s="57">
        <v>0</v>
      </c>
      <c r="N9" s="57">
        <v>11</v>
      </c>
      <c r="O9" s="57">
        <v>1</v>
      </c>
      <c r="P9" s="57">
        <v>4</v>
      </c>
      <c r="Q9" s="57">
        <v>5</v>
      </c>
      <c r="R9" s="57">
        <v>18</v>
      </c>
      <c r="S9" s="57">
        <v>4</v>
      </c>
      <c r="T9" s="57">
        <v>1</v>
      </c>
      <c r="U9" s="57">
        <v>35</v>
      </c>
      <c r="V9" s="57">
        <v>349</v>
      </c>
    </row>
    <row r="10" spans="2:22" ht="13" x14ac:dyDescent="0.25">
      <c r="B10" s="39"/>
      <c r="C10" s="38" t="s">
        <v>20</v>
      </c>
      <c r="D10" s="10" t="s">
        <v>21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1</v>
      </c>
      <c r="S10" s="28">
        <v>0</v>
      </c>
      <c r="T10" s="28">
        <v>0</v>
      </c>
      <c r="U10" s="28">
        <v>0</v>
      </c>
      <c r="V10" s="29">
        <v>1</v>
      </c>
    </row>
    <row r="11" spans="2:22" ht="13" x14ac:dyDescent="0.25">
      <c r="B11" s="39"/>
      <c r="C11" s="39"/>
      <c r="D11" s="10" t="s">
        <v>22</v>
      </c>
      <c r="E11" s="28">
        <v>2</v>
      </c>
      <c r="F11" s="28">
        <v>1</v>
      </c>
      <c r="G11" s="28">
        <v>5</v>
      </c>
      <c r="H11" s="28">
        <v>46</v>
      </c>
      <c r="I11" s="28">
        <v>12</v>
      </c>
      <c r="J11" s="28">
        <v>4</v>
      </c>
      <c r="K11" s="28">
        <v>0</v>
      </c>
      <c r="L11" s="28">
        <v>0</v>
      </c>
      <c r="M11" s="28">
        <v>0</v>
      </c>
      <c r="N11" s="28">
        <v>2</v>
      </c>
      <c r="O11" s="28">
        <v>1</v>
      </c>
      <c r="P11" s="28">
        <v>3</v>
      </c>
      <c r="Q11" s="28">
        <v>0</v>
      </c>
      <c r="R11" s="28">
        <v>4</v>
      </c>
      <c r="S11" s="28">
        <v>1</v>
      </c>
      <c r="T11" s="28">
        <v>0</v>
      </c>
      <c r="U11" s="28">
        <v>0</v>
      </c>
      <c r="V11" s="29">
        <v>81</v>
      </c>
    </row>
    <row r="12" spans="2:22" ht="13" x14ac:dyDescent="0.25">
      <c r="B12" s="39"/>
      <c r="C12" s="39"/>
      <c r="D12" s="10" t="s">
        <v>23</v>
      </c>
      <c r="E12" s="28">
        <v>0</v>
      </c>
      <c r="F12" s="28">
        <v>0</v>
      </c>
      <c r="G12" s="28">
        <v>0</v>
      </c>
      <c r="H12" s="28">
        <v>8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9">
        <v>8</v>
      </c>
    </row>
    <row r="13" spans="2:22" ht="13" x14ac:dyDescent="0.25">
      <c r="B13" s="39"/>
      <c r="C13" s="39"/>
      <c r="D13" s="10" t="s">
        <v>24</v>
      </c>
      <c r="E13" s="28">
        <v>0</v>
      </c>
      <c r="F13" s="28">
        <v>0</v>
      </c>
      <c r="G13" s="28">
        <v>0</v>
      </c>
      <c r="H13" s="28">
        <v>3</v>
      </c>
      <c r="I13" s="28">
        <v>5</v>
      </c>
      <c r="J13" s="28">
        <v>2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1</v>
      </c>
      <c r="S13" s="28">
        <v>1</v>
      </c>
      <c r="T13" s="28">
        <v>0</v>
      </c>
      <c r="U13" s="28">
        <v>0</v>
      </c>
      <c r="V13" s="29">
        <v>12</v>
      </c>
    </row>
    <row r="14" spans="2:22" ht="13" x14ac:dyDescent="0.25">
      <c r="B14" s="39"/>
      <c r="C14" s="39"/>
      <c r="D14" s="10" t="s">
        <v>25</v>
      </c>
      <c r="E14" s="28">
        <v>4</v>
      </c>
      <c r="F14" s="28">
        <v>1</v>
      </c>
      <c r="G14" s="28">
        <v>32</v>
      </c>
      <c r="H14" s="28">
        <v>218</v>
      </c>
      <c r="I14" s="28">
        <v>53</v>
      </c>
      <c r="J14" s="28">
        <v>5</v>
      </c>
      <c r="K14" s="28">
        <v>0</v>
      </c>
      <c r="L14" s="28">
        <v>2</v>
      </c>
      <c r="M14" s="28">
        <v>1</v>
      </c>
      <c r="N14" s="28">
        <v>5</v>
      </c>
      <c r="O14" s="28">
        <v>5</v>
      </c>
      <c r="P14" s="28">
        <v>5</v>
      </c>
      <c r="Q14" s="28">
        <v>0</v>
      </c>
      <c r="R14" s="28">
        <v>14</v>
      </c>
      <c r="S14" s="28">
        <v>9</v>
      </c>
      <c r="T14" s="28">
        <v>0</v>
      </c>
      <c r="U14" s="28">
        <v>0</v>
      </c>
      <c r="V14" s="29">
        <v>354</v>
      </c>
    </row>
    <row r="15" spans="2:22" ht="13" x14ac:dyDescent="0.25">
      <c r="B15" s="39"/>
      <c r="C15" s="39"/>
      <c r="D15" s="10" t="s">
        <v>26</v>
      </c>
      <c r="E15" s="28">
        <v>0</v>
      </c>
      <c r="F15" s="28">
        <v>0</v>
      </c>
      <c r="G15" s="28">
        <v>5</v>
      </c>
      <c r="H15" s="28">
        <v>29</v>
      </c>
      <c r="I15" s="28">
        <v>8</v>
      </c>
      <c r="J15" s="28">
        <v>2</v>
      </c>
      <c r="K15" s="28">
        <v>1</v>
      </c>
      <c r="L15" s="28">
        <v>1</v>
      </c>
      <c r="M15" s="28">
        <v>0</v>
      </c>
      <c r="N15" s="28">
        <v>1</v>
      </c>
      <c r="O15" s="28">
        <v>1</v>
      </c>
      <c r="P15" s="28">
        <v>0</v>
      </c>
      <c r="Q15" s="28">
        <v>0</v>
      </c>
      <c r="R15" s="28">
        <v>2</v>
      </c>
      <c r="S15" s="28">
        <v>0</v>
      </c>
      <c r="T15" s="28">
        <v>0</v>
      </c>
      <c r="U15" s="28">
        <v>0</v>
      </c>
      <c r="V15" s="29">
        <v>50</v>
      </c>
    </row>
    <row r="16" spans="2:22" ht="13" x14ac:dyDescent="0.25">
      <c r="B16" s="39"/>
      <c r="C16" s="39"/>
      <c r="D16" s="10" t="s">
        <v>27</v>
      </c>
      <c r="E16" s="28">
        <v>0</v>
      </c>
      <c r="F16" s="28">
        <v>0</v>
      </c>
      <c r="G16" s="28">
        <v>2</v>
      </c>
      <c r="H16" s="28">
        <v>11</v>
      </c>
      <c r="I16" s="28">
        <v>1</v>
      </c>
      <c r="J16" s="28">
        <v>1</v>
      </c>
      <c r="K16" s="28">
        <v>0</v>
      </c>
      <c r="L16" s="28">
        <v>1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9">
        <v>16</v>
      </c>
    </row>
    <row r="17" spans="2:22" ht="13" x14ac:dyDescent="0.25">
      <c r="B17" s="39"/>
      <c r="C17" s="39"/>
      <c r="D17" s="10" t="s">
        <v>17</v>
      </c>
      <c r="E17" s="28">
        <v>1</v>
      </c>
      <c r="F17" s="28">
        <v>0</v>
      </c>
      <c r="G17" s="28">
        <v>0</v>
      </c>
      <c r="H17" s="28">
        <v>5</v>
      </c>
      <c r="I17" s="28">
        <v>3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9">
        <v>9</v>
      </c>
    </row>
    <row r="18" spans="2:22" ht="13" x14ac:dyDescent="0.25">
      <c r="B18" s="39"/>
      <c r="C18" s="39"/>
      <c r="D18" s="10" t="s">
        <v>28</v>
      </c>
      <c r="E18" s="28">
        <v>0</v>
      </c>
      <c r="F18" s="28">
        <v>0</v>
      </c>
      <c r="G18" s="28">
        <v>0</v>
      </c>
      <c r="H18" s="28">
        <v>1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9">
        <v>1</v>
      </c>
    </row>
    <row r="19" spans="2:22" ht="13" x14ac:dyDescent="0.25">
      <c r="B19" s="39"/>
      <c r="C19" s="39"/>
      <c r="D19" s="10" t="s">
        <v>18</v>
      </c>
      <c r="E19" s="28">
        <v>0</v>
      </c>
      <c r="F19" s="28">
        <v>0</v>
      </c>
      <c r="G19" s="28">
        <v>0</v>
      </c>
      <c r="H19" s="28">
        <v>4</v>
      </c>
      <c r="I19" s="28">
        <v>0</v>
      </c>
      <c r="J19" s="28">
        <v>2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1</v>
      </c>
      <c r="R19" s="28">
        <v>2</v>
      </c>
      <c r="S19" s="28">
        <v>0</v>
      </c>
      <c r="T19" s="28">
        <v>0</v>
      </c>
      <c r="U19" s="28">
        <v>0</v>
      </c>
      <c r="V19" s="29">
        <v>9</v>
      </c>
    </row>
    <row r="20" spans="2:22" ht="13" x14ac:dyDescent="0.25">
      <c r="B20" s="39"/>
      <c r="C20" s="39"/>
      <c r="D20" s="10" t="s">
        <v>29</v>
      </c>
      <c r="E20" s="28">
        <v>0</v>
      </c>
      <c r="F20" s="28">
        <v>0</v>
      </c>
      <c r="G20" s="28">
        <v>1</v>
      </c>
      <c r="H20" s="28">
        <v>16</v>
      </c>
      <c r="I20" s="28">
        <v>0</v>
      </c>
      <c r="J20" s="28">
        <v>3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9">
        <v>20</v>
      </c>
    </row>
    <row r="21" spans="2:22" ht="13" x14ac:dyDescent="0.25">
      <c r="B21" s="39"/>
      <c r="C21" s="39"/>
      <c r="D21" s="10" t="s">
        <v>19</v>
      </c>
      <c r="E21" s="28">
        <v>1</v>
      </c>
      <c r="F21" s="28">
        <v>0</v>
      </c>
      <c r="G21" s="28">
        <v>1</v>
      </c>
      <c r="H21" s="28">
        <v>45</v>
      </c>
      <c r="I21" s="28">
        <v>10</v>
      </c>
      <c r="J21" s="28">
        <v>0</v>
      </c>
      <c r="K21" s="28">
        <v>0</v>
      </c>
      <c r="L21" s="28">
        <v>1</v>
      </c>
      <c r="M21" s="28">
        <v>0</v>
      </c>
      <c r="N21" s="28">
        <v>0</v>
      </c>
      <c r="O21" s="28">
        <v>1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9">
        <v>59</v>
      </c>
    </row>
    <row r="22" spans="2:22" x14ac:dyDescent="0.25">
      <c r="B22" s="39"/>
      <c r="C22" s="40"/>
      <c r="D22" s="55" t="s">
        <v>11</v>
      </c>
      <c r="E22" s="57">
        <v>8</v>
      </c>
      <c r="F22" s="57">
        <v>2</v>
      </c>
      <c r="G22" s="57">
        <v>46</v>
      </c>
      <c r="H22" s="57">
        <v>386</v>
      </c>
      <c r="I22" s="57">
        <v>92</v>
      </c>
      <c r="J22" s="57">
        <v>19</v>
      </c>
      <c r="K22" s="57">
        <v>1</v>
      </c>
      <c r="L22" s="57">
        <v>5</v>
      </c>
      <c r="M22" s="57">
        <v>1</v>
      </c>
      <c r="N22" s="57">
        <v>8</v>
      </c>
      <c r="O22" s="57">
        <v>8</v>
      </c>
      <c r="P22" s="57">
        <v>8</v>
      </c>
      <c r="Q22" s="57">
        <v>1</v>
      </c>
      <c r="R22" s="57">
        <v>24</v>
      </c>
      <c r="S22" s="57">
        <v>11</v>
      </c>
      <c r="T22" s="57">
        <v>0</v>
      </c>
      <c r="U22" s="57">
        <v>0</v>
      </c>
      <c r="V22" s="57">
        <v>620</v>
      </c>
    </row>
    <row r="23" spans="2:22" ht="13" x14ac:dyDescent="0.25">
      <c r="B23" s="39"/>
      <c r="C23" s="38" t="s">
        <v>30</v>
      </c>
      <c r="D23" s="10" t="s">
        <v>31</v>
      </c>
      <c r="E23" s="28">
        <v>3</v>
      </c>
      <c r="F23" s="28">
        <v>0</v>
      </c>
      <c r="G23" s="28">
        <v>2</v>
      </c>
      <c r="H23" s="28">
        <v>62</v>
      </c>
      <c r="I23" s="28">
        <v>1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4</v>
      </c>
      <c r="P23" s="28">
        <v>0</v>
      </c>
      <c r="Q23" s="28">
        <v>0</v>
      </c>
      <c r="R23" s="28">
        <v>1</v>
      </c>
      <c r="S23" s="28">
        <v>1</v>
      </c>
      <c r="T23" s="28">
        <v>0</v>
      </c>
      <c r="U23" s="28">
        <v>0</v>
      </c>
      <c r="V23" s="34">
        <v>74</v>
      </c>
    </row>
    <row r="24" spans="2:22" ht="13" x14ac:dyDescent="0.25">
      <c r="B24" s="39"/>
      <c r="C24" s="39"/>
      <c r="D24" s="10" t="s">
        <v>32</v>
      </c>
      <c r="E24" s="28">
        <v>0</v>
      </c>
      <c r="F24" s="28">
        <v>0</v>
      </c>
      <c r="G24" s="28">
        <v>0</v>
      </c>
      <c r="H24" s="28">
        <v>4</v>
      </c>
      <c r="I24" s="28">
        <v>1</v>
      </c>
      <c r="J24" s="28">
        <v>1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34">
        <v>6</v>
      </c>
    </row>
    <row r="25" spans="2:22" ht="13" x14ac:dyDescent="0.25">
      <c r="B25" s="39"/>
      <c r="C25" s="39"/>
      <c r="D25" s="10" t="s">
        <v>33</v>
      </c>
      <c r="E25" s="28">
        <v>2</v>
      </c>
      <c r="F25" s="28">
        <v>0</v>
      </c>
      <c r="G25" s="28">
        <v>2</v>
      </c>
      <c r="H25" s="28">
        <v>70</v>
      </c>
      <c r="I25" s="28">
        <v>0</v>
      </c>
      <c r="J25" s="28">
        <v>0</v>
      </c>
      <c r="K25" s="28">
        <v>0</v>
      </c>
      <c r="L25" s="28">
        <v>1</v>
      </c>
      <c r="M25" s="28">
        <v>0</v>
      </c>
      <c r="N25" s="28">
        <v>2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34">
        <v>77</v>
      </c>
    </row>
    <row r="26" spans="2:22" ht="13" x14ac:dyDescent="0.25">
      <c r="B26" s="39"/>
      <c r="C26" s="39"/>
      <c r="D26" s="10" t="s">
        <v>36</v>
      </c>
      <c r="E26" s="28">
        <v>0</v>
      </c>
      <c r="F26" s="28">
        <v>0</v>
      </c>
      <c r="G26" s="28">
        <v>1</v>
      </c>
      <c r="H26" s="28">
        <v>45</v>
      </c>
      <c r="I26" s="28">
        <v>0</v>
      </c>
      <c r="J26" s="28">
        <v>1</v>
      </c>
      <c r="K26" s="28">
        <v>0</v>
      </c>
      <c r="L26" s="28">
        <v>0</v>
      </c>
      <c r="M26" s="28">
        <v>0</v>
      </c>
      <c r="N26" s="28">
        <v>0</v>
      </c>
      <c r="O26" s="28">
        <v>1</v>
      </c>
      <c r="P26" s="28">
        <v>0</v>
      </c>
      <c r="Q26" s="28">
        <v>0</v>
      </c>
      <c r="R26" s="28">
        <v>0</v>
      </c>
      <c r="S26" s="28">
        <v>1</v>
      </c>
      <c r="T26" s="28">
        <v>0</v>
      </c>
      <c r="U26" s="28">
        <v>0</v>
      </c>
      <c r="V26" s="34">
        <v>49</v>
      </c>
    </row>
    <row r="27" spans="2:22" x14ac:dyDescent="0.25">
      <c r="B27" s="39"/>
      <c r="C27" s="40"/>
      <c r="D27" s="55" t="s">
        <v>11</v>
      </c>
      <c r="E27" s="57">
        <v>5</v>
      </c>
      <c r="F27" s="57">
        <v>0</v>
      </c>
      <c r="G27" s="57">
        <v>5</v>
      </c>
      <c r="H27" s="57">
        <v>181</v>
      </c>
      <c r="I27" s="57">
        <v>2</v>
      </c>
      <c r="J27" s="57">
        <v>2</v>
      </c>
      <c r="K27" s="57">
        <v>0</v>
      </c>
      <c r="L27" s="57">
        <v>1</v>
      </c>
      <c r="M27" s="57">
        <v>0</v>
      </c>
      <c r="N27" s="57">
        <v>2</v>
      </c>
      <c r="O27" s="57">
        <v>5</v>
      </c>
      <c r="P27" s="57">
        <v>0</v>
      </c>
      <c r="Q27" s="57">
        <v>0</v>
      </c>
      <c r="R27" s="57">
        <v>1</v>
      </c>
      <c r="S27" s="57">
        <v>2</v>
      </c>
      <c r="T27" s="57">
        <v>0</v>
      </c>
      <c r="U27" s="57">
        <v>0</v>
      </c>
      <c r="V27" s="57">
        <v>206</v>
      </c>
    </row>
    <row r="28" spans="2:22" x14ac:dyDescent="0.25">
      <c r="B28" s="40"/>
      <c r="C28" s="58" t="s">
        <v>11</v>
      </c>
      <c r="D28" s="59"/>
      <c r="E28" s="57">
        <v>17</v>
      </c>
      <c r="F28" s="57">
        <v>2</v>
      </c>
      <c r="G28" s="57">
        <v>68</v>
      </c>
      <c r="H28" s="57">
        <v>772</v>
      </c>
      <c r="I28" s="57">
        <v>129</v>
      </c>
      <c r="J28" s="57">
        <v>24</v>
      </c>
      <c r="K28" s="57">
        <v>1</v>
      </c>
      <c r="L28" s="57">
        <v>12</v>
      </c>
      <c r="M28" s="57">
        <v>1</v>
      </c>
      <c r="N28" s="57">
        <v>21</v>
      </c>
      <c r="O28" s="57">
        <v>14</v>
      </c>
      <c r="P28" s="57">
        <v>12</v>
      </c>
      <c r="Q28" s="57">
        <v>6</v>
      </c>
      <c r="R28" s="57">
        <v>43</v>
      </c>
      <c r="S28" s="57">
        <v>17</v>
      </c>
      <c r="T28" s="57">
        <v>1</v>
      </c>
      <c r="U28" s="57">
        <v>35</v>
      </c>
      <c r="V28" s="57">
        <v>1175</v>
      </c>
    </row>
    <row r="29" spans="2:22" ht="13" x14ac:dyDescent="0.25">
      <c r="B29" s="38" t="s">
        <v>37</v>
      </c>
      <c r="C29" s="38" t="s">
        <v>13</v>
      </c>
      <c r="D29" s="10" t="s">
        <v>37</v>
      </c>
      <c r="E29" s="28">
        <v>0</v>
      </c>
      <c r="F29" s="28">
        <v>0</v>
      </c>
      <c r="G29" s="28">
        <v>0</v>
      </c>
      <c r="H29" s="28">
        <v>1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1</v>
      </c>
      <c r="S29" s="28">
        <v>0</v>
      </c>
      <c r="T29" s="28">
        <v>0</v>
      </c>
      <c r="U29" s="28">
        <v>2</v>
      </c>
      <c r="V29" s="34">
        <v>4</v>
      </c>
    </row>
    <row r="30" spans="2:22" x14ac:dyDescent="0.25">
      <c r="B30" s="39"/>
      <c r="C30" s="40"/>
      <c r="D30" s="55" t="s">
        <v>11</v>
      </c>
      <c r="E30" s="57">
        <v>0</v>
      </c>
      <c r="F30" s="57">
        <v>0</v>
      </c>
      <c r="G30" s="57">
        <v>0</v>
      </c>
      <c r="H30" s="57">
        <v>1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1</v>
      </c>
      <c r="S30" s="57">
        <v>0</v>
      </c>
      <c r="T30" s="57">
        <v>0</v>
      </c>
      <c r="U30" s="57">
        <v>2</v>
      </c>
      <c r="V30" s="57">
        <v>4</v>
      </c>
    </row>
    <row r="31" spans="2:22" x14ac:dyDescent="0.25">
      <c r="B31" s="40"/>
      <c r="C31" s="58" t="s">
        <v>11</v>
      </c>
      <c r="D31" s="59"/>
      <c r="E31" s="57">
        <v>0</v>
      </c>
      <c r="F31" s="57">
        <v>0</v>
      </c>
      <c r="G31" s="57">
        <v>0</v>
      </c>
      <c r="H31" s="57">
        <v>1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1</v>
      </c>
      <c r="S31" s="57">
        <v>0</v>
      </c>
      <c r="T31" s="57">
        <v>0</v>
      </c>
      <c r="U31" s="57">
        <v>2</v>
      </c>
      <c r="V31" s="57">
        <v>4</v>
      </c>
    </row>
    <row r="32" spans="2:22" ht="13" x14ac:dyDescent="0.25">
      <c r="B32" s="51" t="s">
        <v>157</v>
      </c>
      <c r="C32" s="60"/>
      <c r="D32" s="59"/>
      <c r="E32" s="61">
        <v>17</v>
      </c>
      <c r="F32" s="61">
        <v>2</v>
      </c>
      <c r="G32" s="61">
        <v>68</v>
      </c>
      <c r="H32" s="61">
        <v>773</v>
      </c>
      <c r="I32" s="61">
        <v>129</v>
      </c>
      <c r="J32" s="61">
        <v>24</v>
      </c>
      <c r="K32" s="61">
        <v>1</v>
      </c>
      <c r="L32" s="61">
        <v>12</v>
      </c>
      <c r="M32" s="61">
        <v>1</v>
      </c>
      <c r="N32" s="61">
        <v>21</v>
      </c>
      <c r="O32" s="61">
        <v>14</v>
      </c>
      <c r="P32" s="61">
        <v>12</v>
      </c>
      <c r="Q32" s="61">
        <v>6</v>
      </c>
      <c r="R32" s="61">
        <v>44</v>
      </c>
      <c r="S32" s="61">
        <v>17</v>
      </c>
      <c r="T32" s="61">
        <v>1</v>
      </c>
      <c r="U32" s="61">
        <v>37</v>
      </c>
      <c r="V32" s="61">
        <v>1179</v>
      </c>
    </row>
  </sheetData>
  <mergeCells count="11">
    <mergeCell ref="E3:U3"/>
    <mergeCell ref="B5:B28"/>
    <mergeCell ref="C5:C9"/>
    <mergeCell ref="C10:C22"/>
    <mergeCell ref="C23:C27"/>
    <mergeCell ref="C28:D28"/>
    <mergeCell ref="B29:B31"/>
    <mergeCell ref="C29:C30"/>
    <mergeCell ref="C31:D31"/>
    <mergeCell ref="B32:D32"/>
    <mergeCell ref="B3:D3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28"/>
  <sheetViews>
    <sheetView showGridLines="0" workbookViewId="0">
      <pane xSplit="4" ySplit="4" topLeftCell="AE17" activePane="bottomRight" state="frozen"/>
      <selection pane="topRight" activeCell="E1" sqref="E1"/>
      <selection pane="bottomLeft" activeCell="A5" sqref="A5"/>
      <selection pane="bottomRight" activeCell="AI30" sqref="AI30"/>
    </sheetView>
  </sheetViews>
  <sheetFormatPr defaultRowHeight="12.5" x14ac:dyDescent="0.25"/>
  <cols>
    <col min="1" max="1" width="1.6328125" style="21" customWidth="1"/>
    <col min="2" max="2" width="13.453125" style="21" customWidth="1"/>
    <col min="3" max="3" width="16.453125" style="21" customWidth="1"/>
    <col min="4" max="4" width="56.36328125" style="21" bestFit="1" customWidth="1"/>
    <col min="5" max="5" width="13.453125" style="21" customWidth="1"/>
    <col min="6" max="6" width="13.54296875" style="21" customWidth="1"/>
    <col min="7" max="8" width="13.453125" style="21" customWidth="1"/>
    <col min="9" max="9" width="13.54296875" style="21" customWidth="1"/>
    <col min="10" max="11" width="13.453125" style="21" customWidth="1"/>
    <col min="12" max="12" width="13.54296875" style="21" customWidth="1"/>
    <col min="13" max="14" width="13.453125" style="21" customWidth="1"/>
    <col min="15" max="15" width="13.54296875" style="21" customWidth="1"/>
    <col min="16" max="18" width="13.453125" style="21" customWidth="1"/>
    <col min="19" max="19" width="13.54296875" style="21" customWidth="1"/>
    <col min="20" max="21" width="13.453125" style="21" customWidth="1"/>
    <col min="22" max="22" width="13.54296875" style="21" customWidth="1"/>
    <col min="23" max="24" width="13.453125" style="21" customWidth="1"/>
    <col min="25" max="25" width="13.54296875" style="21" customWidth="1"/>
    <col min="26" max="27" width="13.453125" style="21" customWidth="1"/>
    <col min="28" max="28" width="13.54296875" style="21" customWidth="1"/>
    <col min="29" max="30" width="13.453125" style="21" customWidth="1"/>
    <col min="31" max="31" width="13.54296875" style="21" customWidth="1"/>
    <col min="32" max="33" width="13.453125" style="21" customWidth="1"/>
    <col min="34" max="34" width="0" style="21" hidden="1" customWidth="1"/>
    <col min="35" max="35" width="27.36328125" style="21" customWidth="1"/>
    <col min="36" max="16384" width="8.7265625" style="21"/>
  </cols>
  <sheetData>
    <row r="2" spans="2:33" ht="13" x14ac:dyDescent="0.3">
      <c r="B2" s="25" t="s">
        <v>160</v>
      </c>
      <c r="E2" s="9"/>
      <c r="AG2" s="1"/>
    </row>
    <row r="3" spans="2:33" ht="13" x14ac:dyDescent="0.3">
      <c r="B3" s="42" t="s">
        <v>0</v>
      </c>
      <c r="C3" s="36"/>
      <c r="D3" s="36"/>
      <c r="E3" s="37" t="s">
        <v>0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6" t="s">
        <v>0</v>
      </c>
    </row>
    <row r="4" spans="2:33" ht="65" x14ac:dyDescent="0.3">
      <c r="B4" s="16" t="s">
        <v>153</v>
      </c>
      <c r="C4" s="16" t="s">
        <v>154</v>
      </c>
      <c r="D4" s="16" t="s">
        <v>155</v>
      </c>
      <c r="E4" s="13" t="s">
        <v>45</v>
      </c>
      <c r="F4" s="13" t="s">
        <v>61</v>
      </c>
      <c r="G4" s="13" t="s">
        <v>62</v>
      </c>
      <c r="H4" s="13" t="s">
        <v>47</v>
      </c>
      <c r="I4" s="13" t="s">
        <v>63</v>
      </c>
      <c r="J4" s="13" t="s">
        <v>64</v>
      </c>
      <c r="K4" s="13" t="s">
        <v>65</v>
      </c>
      <c r="L4" s="13" t="s">
        <v>66</v>
      </c>
      <c r="M4" s="13" t="s">
        <v>67</v>
      </c>
      <c r="N4" s="13" t="s">
        <v>68</v>
      </c>
      <c r="O4" s="13" t="s">
        <v>69</v>
      </c>
      <c r="P4" s="13" t="s">
        <v>70</v>
      </c>
      <c r="Q4" s="13" t="s">
        <v>49</v>
      </c>
      <c r="R4" s="13" t="s">
        <v>71</v>
      </c>
      <c r="S4" s="13" t="s">
        <v>72</v>
      </c>
      <c r="T4" s="13" t="s">
        <v>50</v>
      </c>
      <c r="U4" s="13" t="s">
        <v>51</v>
      </c>
      <c r="V4" s="13" t="s">
        <v>73</v>
      </c>
      <c r="W4" s="13" t="s">
        <v>74</v>
      </c>
      <c r="X4" s="13" t="s">
        <v>75</v>
      </c>
      <c r="Y4" s="13" t="s">
        <v>76</v>
      </c>
      <c r="Z4" s="13" t="s">
        <v>6</v>
      </c>
      <c r="AA4" s="13" t="s">
        <v>77</v>
      </c>
      <c r="AB4" s="13" t="s">
        <v>57</v>
      </c>
      <c r="AC4" s="13" t="s">
        <v>78</v>
      </c>
      <c r="AD4" s="13" t="s">
        <v>79</v>
      </c>
      <c r="AE4" s="13" t="s">
        <v>59</v>
      </c>
      <c r="AF4" s="13" t="s">
        <v>44</v>
      </c>
      <c r="AG4" s="13" t="s">
        <v>156</v>
      </c>
    </row>
    <row r="5" spans="2:33" ht="13" x14ac:dyDescent="0.25">
      <c r="B5" s="38" t="s">
        <v>12</v>
      </c>
      <c r="C5" s="38" t="s">
        <v>13</v>
      </c>
      <c r="D5" s="10" t="s">
        <v>14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1</v>
      </c>
      <c r="AD5" s="28">
        <v>0</v>
      </c>
      <c r="AE5" s="28">
        <v>0</v>
      </c>
      <c r="AF5" s="28">
        <v>0</v>
      </c>
      <c r="AG5" s="29">
        <v>1</v>
      </c>
    </row>
    <row r="6" spans="2:33" ht="13" x14ac:dyDescent="0.25">
      <c r="B6" s="39"/>
      <c r="C6" s="39"/>
      <c r="D6" s="10" t="s">
        <v>17</v>
      </c>
      <c r="E6" s="28">
        <v>0</v>
      </c>
      <c r="F6" s="28">
        <v>0</v>
      </c>
      <c r="G6" s="28">
        <v>0</v>
      </c>
      <c r="H6" s="28">
        <v>1</v>
      </c>
      <c r="I6" s="28">
        <v>0</v>
      </c>
      <c r="J6" s="28">
        <v>0</v>
      </c>
      <c r="K6" s="28">
        <v>0</v>
      </c>
      <c r="L6" s="28">
        <v>1</v>
      </c>
      <c r="M6" s="28">
        <v>0</v>
      </c>
      <c r="N6" s="28">
        <v>1</v>
      </c>
      <c r="O6" s="28">
        <v>9</v>
      </c>
      <c r="P6" s="28">
        <v>1</v>
      </c>
      <c r="Q6" s="28">
        <v>1</v>
      </c>
      <c r="R6" s="28">
        <v>0</v>
      </c>
      <c r="S6" s="28">
        <v>0</v>
      </c>
      <c r="T6" s="28">
        <v>0</v>
      </c>
      <c r="U6" s="28">
        <v>0</v>
      </c>
      <c r="V6" s="28">
        <v>1</v>
      </c>
      <c r="W6" s="28">
        <v>0</v>
      </c>
      <c r="X6" s="28">
        <v>0</v>
      </c>
      <c r="Y6" s="28">
        <v>1</v>
      </c>
      <c r="Z6" s="28">
        <v>1</v>
      </c>
      <c r="AA6" s="28">
        <v>0</v>
      </c>
      <c r="AB6" s="28">
        <v>1</v>
      </c>
      <c r="AC6" s="28">
        <v>1</v>
      </c>
      <c r="AD6" s="28">
        <v>0</v>
      </c>
      <c r="AE6" s="28">
        <v>0</v>
      </c>
      <c r="AF6" s="28">
        <v>3</v>
      </c>
      <c r="AG6" s="29">
        <v>22</v>
      </c>
    </row>
    <row r="7" spans="2:33" ht="13" x14ac:dyDescent="0.25">
      <c r="B7" s="39"/>
      <c r="C7" s="39"/>
      <c r="D7" s="10" t="s">
        <v>19</v>
      </c>
      <c r="E7" s="28">
        <v>0</v>
      </c>
      <c r="F7" s="28">
        <v>0</v>
      </c>
      <c r="G7" s="28">
        <v>3</v>
      </c>
      <c r="H7" s="28">
        <v>4</v>
      </c>
      <c r="I7" s="28">
        <v>1</v>
      </c>
      <c r="J7" s="28">
        <v>0</v>
      </c>
      <c r="K7" s="28">
        <v>0</v>
      </c>
      <c r="L7" s="28">
        <v>0</v>
      </c>
      <c r="M7" s="28">
        <v>0</v>
      </c>
      <c r="N7" s="28">
        <v>1</v>
      </c>
      <c r="O7" s="28">
        <v>3</v>
      </c>
      <c r="P7" s="28">
        <v>1</v>
      </c>
      <c r="Q7" s="28">
        <v>1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1</v>
      </c>
      <c r="AA7" s="28">
        <v>0</v>
      </c>
      <c r="AB7" s="28">
        <v>0</v>
      </c>
      <c r="AC7" s="28">
        <v>0</v>
      </c>
      <c r="AD7" s="28">
        <v>1</v>
      </c>
      <c r="AE7" s="28">
        <v>0</v>
      </c>
      <c r="AF7" s="28">
        <v>3</v>
      </c>
      <c r="AG7" s="29">
        <v>19</v>
      </c>
    </row>
    <row r="8" spans="2:33" x14ac:dyDescent="0.25">
      <c r="B8" s="39"/>
      <c r="C8" s="40"/>
      <c r="D8" s="55" t="s">
        <v>11</v>
      </c>
      <c r="E8" s="57">
        <v>0</v>
      </c>
      <c r="F8" s="57">
        <v>0</v>
      </c>
      <c r="G8" s="57">
        <v>3</v>
      </c>
      <c r="H8" s="57">
        <v>5</v>
      </c>
      <c r="I8" s="57">
        <v>1</v>
      </c>
      <c r="J8" s="57">
        <v>0</v>
      </c>
      <c r="K8" s="57">
        <v>0</v>
      </c>
      <c r="L8" s="57">
        <v>1</v>
      </c>
      <c r="M8" s="57">
        <v>0</v>
      </c>
      <c r="N8" s="57">
        <v>2</v>
      </c>
      <c r="O8" s="57">
        <v>12</v>
      </c>
      <c r="P8" s="57">
        <v>2</v>
      </c>
      <c r="Q8" s="57">
        <v>2</v>
      </c>
      <c r="R8" s="57">
        <v>0</v>
      </c>
      <c r="S8" s="57">
        <v>0</v>
      </c>
      <c r="T8" s="57">
        <v>0</v>
      </c>
      <c r="U8" s="57">
        <v>0</v>
      </c>
      <c r="V8" s="57">
        <v>1</v>
      </c>
      <c r="W8" s="57">
        <v>0</v>
      </c>
      <c r="X8" s="57">
        <v>0</v>
      </c>
      <c r="Y8" s="57">
        <v>1</v>
      </c>
      <c r="Z8" s="57">
        <v>2</v>
      </c>
      <c r="AA8" s="57">
        <v>0</v>
      </c>
      <c r="AB8" s="57">
        <v>1</v>
      </c>
      <c r="AC8" s="57">
        <v>2</v>
      </c>
      <c r="AD8" s="57">
        <v>1</v>
      </c>
      <c r="AE8" s="57">
        <v>0</v>
      </c>
      <c r="AF8" s="57">
        <v>6</v>
      </c>
      <c r="AG8" s="57">
        <v>42</v>
      </c>
    </row>
    <row r="9" spans="2:33" ht="13" x14ac:dyDescent="0.25">
      <c r="B9" s="39"/>
      <c r="C9" s="38" t="s">
        <v>20</v>
      </c>
      <c r="D9" s="10" t="s">
        <v>22</v>
      </c>
      <c r="E9" s="28">
        <v>0</v>
      </c>
      <c r="F9" s="28">
        <v>0</v>
      </c>
      <c r="G9" s="28">
        <v>2</v>
      </c>
      <c r="H9" s="28">
        <v>1</v>
      </c>
      <c r="I9" s="28">
        <v>1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2</v>
      </c>
      <c r="P9" s="28">
        <v>0</v>
      </c>
      <c r="Q9" s="28">
        <v>0</v>
      </c>
      <c r="R9" s="28">
        <v>2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3</v>
      </c>
      <c r="AC9" s="28">
        <v>0</v>
      </c>
      <c r="AD9" s="28">
        <v>1</v>
      </c>
      <c r="AE9" s="28">
        <v>0</v>
      </c>
      <c r="AF9" s="28">
        <v>0</v>
      </c>
      <c r="AG9" s="29">
        <v>12</v>
      </c>
    </row>
    <row r="10" spans="2:33" ht="13" x14ac:dyDescent="0.25">
      <c r="B10" s="39"/>
      <c r="C10" s="39"/>
      <c r="D10" s="10" t="s">
        <v>23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2</v>
      </c>
      <c r="P10" s="28">
        <v>0</v>
      </c>
      <c r="Q10" s="28">
        <v>1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1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9">
        <v>4</v>
      </c>
    </row>
    <row r="11" spans="2:33" ht="13" x14ac:dyDescent="0.25">
      <c r="B11" s="39"/>
      <c r="C11" s="39"/>
      <c r="D11" s="10" t="s">
        <v>24</v>
      </c>
      <c r="E11" s="28">
        <v>0</v>
      </c>
      <c r="F11" s="28">
        <v>0</v>
      </c>
      <c r="G11" s="28">
        <v>1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1</v>
      </c>
      <c r="P11" s="28">
        <v>1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1</v>
      </c>
      <c r="AC11" s="28">
        <v>0</v>
      </c>
      <c r="AD11" s="28">
        <v>1</v>
      </c>
      <c r="AE11" s="28">
        <v>0</v>
      </c>
      <c r="AF11" s="28">
        <v>0</v>
      </c>
      <c r="AG11" s="29">
        <v>5</v>
      </c>
    </row>
    <row r="12" spans="2:33" ht="13" x14ac:dyDescent="0.25">
      <c r="B12" s="39"/>
      <c r="C12" s="39"/>
      <c r="D12" s="10" t="s">
        <v>25</v>
      </c>
      <c r="E12" s="28">
        <v>1</v>
      </c>
      <c r="F12" s="28">
        <v>0</v>
      </c>
      <c r="G12" s="28">
        <v>4</v>
      </c>
      <c r="H12" s="28">
        <v>1</v>
      </c>
      <c r="I12" s="28">
        <v>13</v>
      </c>
      <c r="J12" s="28">
        <v>3</v>
      </c>
      <c r="K12" s="28">
        <v>1</v>
      </c>
      <c r="L12" s="28">
        <v>0</v>
      </c>
      <c r="M12" s="28">
        <v>1</v>
      </c>
      <c r="N12" s="28">
        <v>1</v>
      </c>
      <c r="O12" s="28">
        <v>10</v>
      </c>
      <c r="P12" s="28">
        <v>10</v>
      </c>
      <c r="Q12" s="28">
        <v>3</v>
      </c>
      <c r="R12" s="28">
        <v>0</v>
      </c>
      <c r="S12" s="28">
        <v>1</v>
      </c>
      <c r="T12" s="28">
        <v>0</v>
      </c>
      <c r="U12" s="28">
        <v>0</v>
      </c>
      <c r="V12" s="28">
        <v>0</v>
      </c>
      <c r="W12" s="28">
        <v>0</v>
      </c>
      <c r="X12" s="28">
        <v>1</v>
      </c>
      <c r="Y12" s="28">
        <v>1</v>
      </c>
      <c r="Z12" s="28">
        <v>3</v>
      </c>
      <c r="AA12" s="28">
        <v>0</v>
      </c>
      <c r="AB12" s="28">
        <v>4</v>
      </c>
      <c r="AC12" s="28">
        <v>1</v>
      </c>
      <c r="AD12" s="28">
        <v>1</v>
      </c>
      <c r="AE12" s="28">
        <v>0</v>
      </c>
      <c r="AF12" s="28">
        <v>0</v>
      </c>
      <c r="AG12" s="29">
        <v>60</v>
      </c>
    </row>
    <row r="13" spans="2:33" ht="13" x14ac:dyDescent="0.25">
      <c r="B13" s="39"/>
      <c r="C13" s="39"/>
      <c r="D13" s="10" t="s">
        <v>26</v>
      </c>
      <c r="E13" s="28">
        <v>0</v>
      </c>
      <c r="F13" s="28">
        <v>0</v>
      </c>
      <c r="G13" s="28">
        <v>1</v>
      </c>
      <c r="H13" s="28">
        <v>0</v>
      </c>
      <c r="I13" s="28">
        <v>1</v>
      </c>
      <c r="J13" s="28">
        <v>2</v>
      </c>
      <c r="K13" s="28">
        <v>0</v>
      </c>
      <c r="L13" s="28">
        <v>1</v>
      </c>
      <c r="M13" s="28">
        <v>0</v>
      </c>
      <c r="N13" s="28">
        <v>1</v>
      </c>
      <c r="O13" s="28">
        <v>1</v>
      </c>
      <c r="P13" s="28">
        <v>1</v>
      </c>
      <c r="Q13" s="28">
        <v>1</v>
      </c>
      <c r="R13" s="28">
        <v>0</v>
      </c>
      <c r="S13" s="28">
        <v>1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1</v>
      </c>
      <c r="AE13" s="28">
        <v>0</v>
      </c>
      <c r="AF13" s="28">
        <v>0</v>
      </c>
      <c r="AG13" s="29">
        <v>11</v>
      </c>
    </row>
    <row r="14" spans="2:33" ht="13" x14ac:dyDescent="0.25">
      <c r="B14" s="39"/>
      <c r="C14" s="39"/>
      <c r="D14" s="10" t="s">
        <v>27</v>
      </c>
      <c r="E14" s="28">
        <v>1</v>
      </c>
      <c r="F14" s="28">
        <v>0</v>
      </c>
      <c r="G14" s="28">
        <v>1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1</v>
      </c>
      <c r="AF14" s="28">
        <v>0</v>
      </c>
      <c r="AG14" s="29">
        <v>3</v>
      </c>
    </row>
    <row r="15" spans="2:33" ht="13" x14ac:dyDescent="0.25">
      <c r="B15" s="39"/>
      <c r="C15" s="39"/>
      <c r="D15" s="10" t="s">
        <v>16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1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9">
        <v>1</v>
      </c>
    </row>
    <row r="16" spans="2:33" ht="13" x14ac:dyDescent="0.25">
      <c r="B16" s="39"/>
      <c r="C16" s="39"/>
      <c r="D16" s="10" t="s">
        <v>17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2</v>
      </c>
      <c r="P16" s="28">
        <v>0</v>
      </c>
      <c r="Q16" s="28">
        <v>1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9">
        <v>3</v>
      </c>
    </row>
    <row r="17" spans="2:33" ht="13" x14ac:dyDescent="0.25">
      <c r="B17" s="39"/>
      <c r="C17" s="39"/>
      <c r="D17" s="10" t="s">
        <v>28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1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>
        <v>0</v>
      </c>
      <c r="AG17" s="29">
        <v>1</v>
      </c>
    </row>
    <row r="18" spans="2:33" ht="13" x14ac:dyDescent="0.25">
      <c r="B18" s="39"/>
      <c r="C18" s="39"/>
      <c r="D18" s="10" t="s">
        <v>18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1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1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9">
        <v>2</v>
      </c>
    </row>
    <row r="19" spans="2:33" ht="13" x14ac:dyDescent="0.25">
      <c r="B19" s="39"/>
      <c r="C19" s="39"/>
      <c r="D19" s="10" t="s">
        <v>29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2</v>
      </c>
      <c r="O19" s="28">
        <v>0</v>
      </c>
      <c r="P19" s="28">
        <v>0</v>
      </c>
      <c r="Q19" s="28">
        <v>0</v>
      </c>
      <c r="R19" s="28">
        <v>0</v>
      </c>
      <c r="S19" s="28">
        <v>1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9">
        <v>3</v>
      </c>
    </row>
    <row r="20" spans="2:33" ht="13" x14ac:dyDescent="0.25">
      <c r="B20" s="39"/>
      <c r="C20" s="39"/>
      <c r="D20" s="10" t="s">
        <v>19</v>
      </c>
      <c r="E20" s="28">
        <v>0</v>
      </c>
      <c r="F20" s="28">
        <v>0</v>
      </c>
      <c r="G20" s="28">
        <v>2</v>
      </c>
      <c r="H20" s="28">
        <v>0</v>
      </c>
      <c r="I20" s="28">
        <v>1</v>
      </c>
      <c r="J20" s="28">
        <v>2</v>
      </c>
      <c r="K20" s="28">
        <v>0</v>
      </c>
      <c r="L20" s="28">
        <v>0</v>
      </c>
      <c r="M20" s="28">
        <v>0</v>
      </c>
      <c r="N20" s="28">
        <v>1</v>
      </c>
      <c r="O20" s="28">
        <v>0</v>
      </c>
      <c r="P20" s="28">
        <v>1</v>
      </c>
      <c r="Q20" s="28">
        <v>1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9">
        <v>8</v>
      </c>
    </row>
    <row r="21" spans="2:33" x14ac:dyDescent="0.25">
      <c r="B21" s="39"/>
      <c r="C21" s="40"/>
      <c r="D21" s="55" t="s">
        <v>11</v>
      </c>
      <c r="E21" s="57">
        <v>2</v>
      </c>
      <c r="F21" s="57">
        <v>0</v>
      </c>
      <c r="G21" s="57">
        <v>11</v>
      </c>
      <c r="H21" s="57">
        <v>2</v>
      </c>
      <c r="I21" s="57">
        <v>16</v>
      </c>
      <c r="J21" s="57">
        <v>7</v>
      </c>
      <c r="K21" s="57">
        <v>1</v>
      </c>
      <c r="L21" s="57">
        <v>1</v>
      </c>
      <c r="M21" s="57">
        <v>1</v>
      </c>
      <c r="N21" s="57">
        <v>6</v>
      </c>
      <c r="O21" s="57">
        <v>19</v>
      </c>
      <c r="P21" s="57">
        <v>13</v>
      </c>
      <c r="Q21" s="57">
        <v>7</v>
      </c>
      <c r="R21" s="57">
        <v>2</v>
      </c>
      <c r="S21" s="57">
        <v>3</v>
      </c>
      <c r="T21" s="57">
        <v>0</v>
      </c>
      <c r="U21" s="57">
        <v>1</v>
      </c>
      <c r="V21" s="57">
        <v>0</v>
      </c>
      <c r="W21" s="57">
        <v>0</v>
      </c>
      <c r="X21" s="57">
        <v>1</v>
      </c>
      <c r="Y21" s="57">
        <v>2</v>
      </c>
      <c r="Z21" s="57">
        <v>3</v>
      </c>
      <c r="AA21" s="57">
        <v>1</v>
      </c>
      <c r="AB21" s="57">
        <v>8</v>
      </c>
      <c r="AC21" s="57">
        <v>1</v>
      </c>
      <c r="AD21" s="57">
        <v>4</v>
      </c>
      <c r="AE21" s="57">
        <v>1</v>
      </c>
      <c r="AF21" s="57">
        <v>0</v>
      </c>
      <c r="AG21" s="57">
        <v>113</v>
      </c>
    </row>
    <row r="22" spans="2:33" ht="13" x14ac:dyDescent="0.25">
      <c r="B22" s="39"/>
      <c r="C22" s="38" t="s">
        <v>30</v>
      </c>
      <c r="D22" s="10" t="s">
        <v>31</v>
      </c>
      <c r="E22" s="28">
        <v>0</v>
      </c>
      <c r="F22" s="28">
        <v>1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1</v>
      </c>
      <c r="N22" s="28">
        <v>1</v>
      </c>
      <c r="O22" s="28">
        <v>1</v>
      </c>
      <c r="P22" s="28">
        <v>1</v>
      </c>
      <c r="Q22" s="28">
        <v>1</v>
      </c>
      <c r="R22" s="28">
        <v>0</v>
      </c>
      <c r="S22" s="28">
        <v>0</v>
      </c>
      <c r="T22" s="28">
        <v>1</v>
      </c>
      <c r="U22" s="28">
        <v>0</v>
      </c>
      <c r="V22" s="28">
        <v>0</v>
      </c>
      <c r="W22" s="28">
        <v>1</v>
      </c>
      <c r="X22" s="28">
        <v>0</v>
      </c>
      <c r="Y22" s="28">
        <v>0</v>
      </c>
      <c r="Z22" s="28">
        <v>0</v>
      </c>
      <c r="AA22" s="28">
        <v>0</v>
      </c>
      <c r="AB22" s="28">
        <v>1</v>
      </c>
      <c r="AC22" s="28">
        <v>0</v>
      </c>
      <c r="AD22" s="28">
        <v>0</v>
      </c>
      <c r="AE22" s="28">
        <v>0</v>
      </c>
      <c r="AF22" s="28">
        <v>0</v>
      </c>
      <c r="AG22" s="29">
        <v>9</v>
      </c>
    </row>
    <row r="23" spans="2:33" ht="13" x14ac:dyDescent="0.25">
      <c r="B23" s="39"/>
      <c r="C23" s="39"/>
      <c r="D23" s="10" t="s">
        <v>32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1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9">
        <v>1</v>
      </c>
    </row>
    <row r="24" spans="2:33" ht="13" x14ac:dyDescent="0.25">
      <c r="B24" s="39"/>
      <c r="C24" s="39"/>
      <c r="D24" s="10" t="s">
        <v>33</v>
      </c>
      <c r="E24" s="28">
        <v>0</v>
      </c>
      <c r="F24" s="28">
        <v>0</v>
      </c>
      <c r="G24" s="28">
        <v>1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2</v>
      </c>
      <c r="O24" s="28">
        <v>2</v>
      </c>
      <c r="P24" s="28">
        <v>0</v>
      </c>
      <c r="Q24" s="28">
        <v>0</v>
      </c>
      <c r="R24" s="28">
        <v>0</v>
      </c>
      <c r="S24" s="28">
        <v>0</v>
      </c>
      <c r="T24" s="28">
        <v>1</v>
      </c>
      <c r="U24" s="28">
        <v>0</v>
      </c>
      <c r="V24" s="28">
        <v>0</v>
      </c>
      <c r="W24" s="28">
        <v>0</v>
      </c>
      <c r="X24" s="28">
        <v>1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9">
        <v>7</v>
      </c>
    </row>
    <row r="25" spans="2:33" ht="13" x14ac:dyDescent="0.25">
      <c r="B25" s="39"/>
      <c r="C25" s="39"/>
      <c r="D25" s="10" t="s">
        <v>36</v>
      </c>
      <c r="E25" s="28">
        <v>0</v>
      </c>
      <c r="F25" s="28">
        <v>0</v>
      </c>
      <c r="G25" s="28">
        <v>0</v>
      </c>
      <c r="H25" s="28">
        <v>0</v>
      </c>
      <c r="I25" s="28">
        <v>1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1</v>
      </c>
      <c r="Q25" s="28">
        <v>1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9">
        <v>3</v>
      </c>
    </row>
    <row r="26" spans="2:33" x14ac:dyDescent="0.25">
      <c r="B26" s="39"/>
      <c r="C26" s="40"/>
      <c r="D26" s="55" t="s">
        <v>11</v>
      </c>
      <c r="E26" s="57">
        <v>0</v>
      </c>
      <c r="F26" s="57">
        <v>1</v>
      </c>
      <c r="G26" s="57">
        <v>1</v>
      </c>
      <c r="H26" s="57">
        <v>0</v>
      </c>
      <c r="I26" s="57">
        <v>1</v>
      </c>
      <c r="J26" s="57">
        <v>0</v>
      </c>
      <c r="K26" s="57">
        <v>0</v>
      </c>
      <c r="L26" s="57">
        <v>0</v>
      </c>
      <c r="M26" s="57">
        <v>1</v>
      </c>
      <c r="N26" s="57">
        <v>3</v>
      </c>
      <c r="O26" s="57">
        <v>3</v>
      </c>
      <c r="P26" s="57">
        <v>2</v>
      </c>
      <c r="Q26" s="57">
        <v>2</v>
      </c>
      <c r="R26" s="57">
        <v>0</v>
      </c>
      <c r="S26" s="57">
        <v>0</v>
      </c>
      <c r="T26" s="57">
        <v>2</v>
      </c>
      <c r="U26" s="57">
        <v>0</v>
      </c>
      <c r="V26" s="57">
        <v>0</v>
      </c>
      <c r="W26" s="57">
        <v>2</v>
      </c>
      <c r="X26" s="57">
        <v>1</v>
      </c>
      <c r="Y26" s="57">
        <v>0</v>
      </c>
      <c r="Z26" s="57">
        <v>0</v>
      </c>
      <c r="AA26" s="57">
        <v>0</v>
      </c>
      <c r="AB26" s="57">
        <v>1</v>
      </c>
      <c r="AC26" s="57">
        <v>0</v>
      </c>
      <c r="AD26" s="57">
        <v>0</v>
      </c>
      <c r="AE26" s="57">
        <v>0</v>
      </c>
      <c r="AF26" s="57">
        <v>0</v>
      </c>
      <c r="AG26" s="57">
        <v>20</v>
      </c>
    </row>
    <row r="27" spans="2:33" x14ac:dyDescent="0.25">
      <c r="B27" s="40"/>
      <c r="C27" s="58" t="s">
        <v>11</v>
      </c>
      <c r="D27" s="59"/>
      <c r="E27" s="57">
        <v>2</v>
      </c>
      <c r="F27" s="57">
        <v>1</v>
      </c>
      <c r="G27" s="57">
        <v>15</v>
      </c>
      <c r="H27" s="57">
        <v>7</v>
      </c>
      <c r="I27" s="57">
        <v>18</v>
      </c>
      <c r="J27" s="57">
        <v>7</v>
      </c>
      <c r="K27" s="57">
        <v>1</v>
      </c>
      <c r="L27" s="57">
        <v>2</v>
      </c>
      <c r="M27" s="57">
        <v>2</v>
      </c>
      <c r="N27" s="57">
        <v>11</v>
      </c>
      <c r="O27" s="57">
        <v>34</v>
      </c>
      <c r="P27" s="57">
        <v>17</v>
      </c>
      <c r="Q27" s="57">
        <v>11</v>
      </c>
      <c r="R27" s="57">
        <v>2</v>
      </c>
      <c r="S27" s="57">
        <v>3</v>
      </c>
      <c r="T27" s="57">
        <v>2</v>
      </c>
      <c r="U27" s="57">
        <v>1</v>
      </c>
      <c r="V27" s="57">
        <v>1</v>
      </c>
      <c r="W27" s="57">
        <v>2</v>
      </c>
      <c r="X27" s="57">
        <v>2</v>
      </c>
      <c r="Y27" s="57">
        <v>3</v>
      </c>
      <c r="Z27" s="57">
        <v>5</v>
      </c>
      <c r="AA27" s="57">
        <v>1</v>
      </c>
      <c r="AB27" s="57">
        <v>10</v>
      </c>
      <c r="AC27" s="57">
        <v>3</v>
      </c>
      <c r="AD27" s="57">
        <v>5</v>
      </c>
      <c r="AE27" s="57">
        <v>1</v>
      </c>
      <c r="AF27" s="57">
        <v>6</v>
      </c>
      <c r="AG27" s="57">
        <v>175</v>
      </c>
    </row>
    <row r="28" spans="2:33" ht="13" x14ac:dyDescent="0.25">
      <c r="B28" s="51" t="s">
        <v>157</v>
      </c>
      <c r="C28" s="60"/>
      <c r="D28" s="59"/>
      <c r="E28" s="61">
        <v>2</v>
      </c>
      <c r="F28" s="61">
        <v>1</v>
      </c>
      <c r="G28" s="61">
        <v>15</v>
      </c>
      <c r="H28" s="61">
        <v>7</v>
      </c>
      <c r="I28" s="61">
        <v>18</v>
      </c>
      <c r="J28" s="61">
        <v>7</v>
      </c>
      <c r="K28" s="61">
        <v>1</v>
      </c>
      <c r="L28" s="61">
        <v>2</v>
      </c>
      <c r="M28" s="61">
        <v>2</v>
      </c>
      <c r="N28" s="61">
        <v>11</v>
      </c>
      <c r="O28" s="61">
        <v>34</v>
      </c>
      <c r="P28" s="61">
        <v>17</v>
      </c>
      <c r="Q28" s="61">
        <v>11</v>
      </c>
      <c r="R28" s="61">
        <v>2</v>
      </c>
      <c r="S28" s="61">
        <v>3</v>
      </c>
      <c r="T28" s="61">
        <v>2</v>
      </c>
      <c r="U28" s="61">
        <v>1</v>
      </c>
      <c r="V28" s="61">
        <v>1</v>
      </c>
      <c r="W28" s="61">
        <v>2</v>
      </c>
      <c r="X28" s="61">
        <v>2</v>
      </c>
      <c r="Y28" s="61">
        <v>3</v>
      </c>
      <c r="Z28" s="61">
        <v>5</v>
      </c>
      <c r="AA28" s="61">
        <v>1</v>
      </c>
      <c r="AB28" s="61">
        <v>10</v>
      </c>
      <c r="AC28" s="61">
        <v>3</v>
      </c>
      <c r="AD28" s="61">
        <v>5</v>
      </c>
      <c r="AE28" s="61">
        <v>1</v>
      </c>
      <c r="AF28" s="61">
        <v>6</v>
      </c>
      <c r="AG28" s="61">
        <v>175</v>
      </c>
    </row>
  </sheetData>
  <mergeCells count="8">
    <mergeCell ref="B28:D28"/>
    <mergeCell ref="B3:D3"/>
    <mergeCell ref="E3:AF3"/>
    <mergeCell ref="B5:B27"/>
    <mergeCell ref="C5:C8"/>
    <mergeCell ref="C9:C21"/>
    <mergeCell ref="C22:C26"/>
    <mergeCell ref="C27:D27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6"/>
  <sheetViews>
    <sheetView showGridLines="0" workbookViewId="0">
      <pane xSplit="4" ySplit="4" topLeftCell="P14" activePane="bottomRight" state="frozen"/>
      <selection pane="topRight" activeCell="E1" sqref="E1"/>
      <selection pane="bottomLeft" activeCell="A5" sqref="A5"/>
      <selection pane="bottomRight" activeCell="U24" sqref="U24"/>
    </sheetView>
  </sheetViews>
  <sheetFormatPr defaultRowHeight="12.5" x14ac:dyDescent="0.25"/>
  <cols>
    <col min="1" max="1" width="1.6328125" style="21" customWidth="1"/>
    <col min="2" max="2" width="13.453125" style="21" customWidth="1"/>
    <col min="3" max="3" width="15.81640625" style="21" customWidth="1"/>
    <col min="4" max="4" width="56.36328125" style="21" bestFit="1" customWidth="1"/>
    <col min="5" max="5" width="13.453125" style="21" customWidth="1"/>
    <col min="6" max="6" width="13.54296875" style="21" customWidth="1"/>
    <col min="7" max="8" width="13.453125" style="21" customWidth="1"/>
    <col min="9" max="9" width="13.54296875" style="21" customWidth="1"/>
    <col min="10" max="11" width="13.453125" style="21" customWidth="1"/>
    <col min="12" max="12" width="13.54296875" style="21" customWidth="1"/>
    <col min="13" max="14" width="13.453125" style="21" customWidth="1"/>
    <col min="15" max="15" width="13.54296875" style="21" customWidth="1"/>
    <col min="16" max="18" width="13.453125" style="21" customWidth="1"/>
    <col min="19" max="19" width="13.54296875" style="21" customWidth="1"/>
    <col min="20" max="20" width="13.453125" style="21" customWidth="1"/>
    <col min="21" max="16384" width="8.7265625" style="21"/>
  </cols>
  <sheetData>
    <row r="2" spans="2:20" ht="13" x14ac:dyDescent="0.3">
      <c r="B2" s="25" t="s">
        <v>161</v>
      </c>
      <c r="E2" s="9"/>
      <c r="T2" s="1"/>
    </row>
    <row r="3" spans="2:20" ht="13" x14ac:dyDescent="0.3">
      <c r="B3" s="42" t="s">
        <v>0</v>
      </c>
      <c r="C3" s="36"/>
      <c r="D3" s="36"/>
      <c r="E3" s="37" t="s">
        <v>0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6" t="s">
        <v>0</v>
      </c>
    </row>
    <row r="4" spans="2:20" ht="65" x14ac:dyDescent="0.3">
      <c r="B4" s="16" t="s">
        <v>153</v>
      </c>
      <c r="C4" s="16" t="s">
        <v>154</v>
      </c>
      <c r="D4" s="16" t="s">
        <v>155</v>
      </c>
      <c r="E4" s="13" t="s">
        <v>80</v>
      </c>
      <c r="F4" s="13" t="s">
        <v>81</v>
      </c>
      <c r="G4" s="13" t="s">
        <v>49</v>
      </c>
      <c r="H4" s="13" t="s">
        <v>50</v>
      </c>
      <c r="I4" s="13" t="s">
        <v>82</v>
      </c>
      <c r="J4" s="13" t="s">
        <v>83</v>
      </c>
      <c r="K4" s="13" t="s">
        <v>84</v>
      </c>
      <c r="L4" s="13" t="s">
        <v>6</v>
      </c>
      <c r="M4" s="13" t="s">
        <v>56</v>
      </c>
      <c r="N4" s="13" t="s">
        <v>57</v>
      </c>
      <c r="O4" s="13" t="s">
        <v>85</v>
      </c>
      <c r="P4" s="13" t="s">
        <v>86</v>
      </c>
      <c r="Q4" s="13" t="s">
        <v>87</v>
      </c>
      <c r="R4" s="13" t="s">
        <v>60</v>
      </c>
      <c r="S4" s="13" t="s">
        <v>88</v>
      </c>
      <c r="T4" s="13" t="s">
        <v>156</v>
      </c>
    </row>
    <row r="5" spans="2:20" ht="13" x14ac:dyDescent="0.25">
      <c r="B5" s="38" t="s">
        <v>12</v>
      </c>
      <c r="C5" s="38" t="s">
        <v>13</v>
      </c>
      <c r="D5" s="10" t="s">
        <v>17</v>
      </c>
      <c r="E5" s="26">
        <v>0</v>
      </c>
      <c r="F5" s="26">
        <v>7</v>
      </c>
      <c r="G5" s="26">
        <v>3</v>
      </c>
      <c r="H5" s="26">
        <v>1</v>
      </c>
      <c r="I5" s="26">
        <v>0</v>
      </c>
      <c r="J5" s="26">
        <v>3</v>
      </c>
      <c r="K5" s="26">
        <v>21</v>
      </c>
      <c r="L5" s="26">
        <v>2</v>
      </c>
      <c r="M5" s="26">
        <v>0</v>
      </c>
      <c r="N5" s="26">
        <v>2</v>
      </c>
      <c r="O5" s="26">
        <v>3</v>
      </c>
      <c r="P5" s="26">
        <v>36</v>
      </c>
      <c r="Q5" s="26">
        <v>0</v>
      </c>
      <c r="R5" s="26">
        <v>10</v>
      </c>
      <c r="S5" s="26">
        <v>0</v>
      </c>
      <c r="T5" s="27">
        <v>88</v>
      </c>
    </row>
    <row r="6" spans="2:20" ht="13" x14ac:dyDescent="0.25">
      <c r="B6" s="39"/>
      <c r="C6" s="39"/>
      <c r="D6" s="10" t="s">
        <v>19</v>
      </c>
      <c r="E6" s="26">
        <v>2</v>
      </c>
      <c r="F6" s="26">
        <v>8</v>
      </c>
      <c r="G6" s="26">
        <v>2</v>
      </c>
      <c r="H6" s="26">
        <v>0</v>
      </c>
      <c r="I6" s="26">
        <v>1</v>
      </c>
      <c r="J6" s="26">
        <v>0</v>
      </c>
      <c r="K6" s="26">
        <v>9</v>
      </c>
      <c r="L6" s="26">
        <v>0</v>
      </c>
      <c r="M6" s="26">
        <v>0</v>
      </c>
      <c r="N6" s="26">
        <v>1</v>
      </c>
      <c r="O6" s="26">
        <v>0</v>
      </c>
      <c r="P6" s="26">
        <v>25</v>
      </c>
      <c r="Q6" s="26">
        <v>0</v>
      </c>
      <c r="R6" s="26">
        <v>7</v>
      </c>
      <c r="S6" s="26">
        <v>2</v>
      </c>
      <c r="T6" s="27">
        <v>57</v>
      </c>
    </row>
    <row r="7" spans="2:20" x14ac:dyDescent="0.25">
      <c r="B7" s="39"/>
      <c r="C7" s="40"/>
      <c r="D7" s="55" t="s">
        <v>11</v>
      </c>
      <c r="E7" s="56">
        <v>2</v>
      </c>
      <c r="F7" s="56">
        <v>15</v>
      </c>
      <c r="G7" s="56">
        <v>5</v>
      </c>
      <c r="H7" s="56">
        <v>1</v>
      </c>
      <c r="I7" s="56">
        <v>1</v>
      </c>
      <c r="J7" s="56">
        <v>3</v>
      </c>
      <c r="K7" s="56">
        <v>30</v>
      </c>
      <c r="L7" s="56">
        <v>2</v>
      </c>
      <c r="M7" s="56">
        <v>0</v>
      </c>
      <c r="N7" s="56">
        <v>3</v>
      </c>
      <c r="O7" s="56">
        <v>3</v>
      </c>
      <c r="P7" s="56">
        <v>61</v>
      </c>
      <c r="Q7" s="56">
        <v>0</v>
      </c>
      <c r="R7" s="56">
        <v>17</v>
      </c>
      <c r="S7" s="56">
        <v>2</v>
      </c>
      <c r="T7" s="56">
        <v>145</v>
      </c>
    </row>
    <row r="8" spans="2:20" ht="13" x14ac:dyDescent="0.25">
      <c r="B8" s="39"/>
      <c r="C8" s="38" t="s">
        <v>20</v>
      </c>
      <c r="D8" s="10" t="s">
        <v>22</v>
      </c>
      <c r="E8" s="26">
        <v>0</v>
      </c>
      <c r="F8" s="26">
        <v>3</v>
      </c>
      <c r="G8" s="26">
        <v>0</v>
      </c>
      <c r="H8" s="26">
        <v>1</v>
      </c>
      <c r="I8" s="26">
        <v>0</v>
      </c>
      <c r="J8" s="26">
        <v>0</v>
      </c>
      <c r="K8" s="26">
        <v>4</v>
      </c>
      <c r="L8" s="26">
        <v>0</v>
      </c>
      <c r="M8" s="26">
        <v>0</v>
      </c>
      <c r="N8" s="26">
        <v>3</v>
      </c>
      <c r="O8" s="26">
        <v>0</v>
      </c>
      <c r="P8" s="26">
        <v>7</v>
      </c>
      <c r="Q8" s="26">
        <v>0</v>
      </c>
      <c r="R8" s="26">
        <v>0</v>
      </c>
      <c r="S8" s="26">
        <v>0</v>
      </c>
      <c r="T8" s="27">
        <v>18</v>
      </c>
    </row>
    <row r="9" spans="2:20" ht="13" x14ac:dyDescent="0.25">
      <c r="B9" s="39"/>
      <c r="C9" s="39"/>
      <c r="D9" s="10" t="s">
        <v>23</v>
      </c>
      <c r="E9" s="26">
        <v>1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1</v>
      </c>
      <c r="L9" s="26">
        <v>1</v>
      </c>
      <c r="M9" s="26">
        <v>0</v>
      </c>
      <c r="N9" s="26">
        <v>2</v>
      </c>
      <c r="O9" s="26">
        <v>0</v>
      </c>
      <c r="P9" s="26">
        <v>3</v>
      </c>
      <c r="Q9" s="26">
        <v>0</v>
      </c>
      <c r="R9" s="26">
        <v>0</v>
      </c>
      <c r="S9" s="26">
        <v>0</v>
      </c>
      <c r="T9" s="27">
        <v>8</v>
      </c>
    </row>
    <row r="10" spans="2:20" ht="13" x14ac:dyDescent="0.25">
      <c r="B10" s="39"/>
      <c r="C10" s="39"/>
      <c r="D10" s="10" t="s">
        <v>25</v>
      </c>
      <c r="E10" s="26">
        <v>0</v>
      </c>
      <c r="F10" s="26">
        <v>6</v>
      </c>
      <c r="G10" s="26">
        <v>11</v>
      </c>
      <c r="H10" s="26">
        <v>0</v>
      </c>
      <c r="I10" s="26">
        <v>1</v>
      </c>
      <c r="J10" s="26">
        <v>0</v>
      </c>
      <c r="K10" s="26">
        <v>22</v>
      </c>
      <c r="L10" s="26">
        <v>0</v>
      </c>
      <c r="M10" s="26">
        <v>0</v>
      </c>
      <c r="N10" s="26">
        <v>1</v>
      </c>
      <c r="O10" s="26">
        <v>2</v>
      </c>
      <c r="P10" s="26">
        <v>33</v>
      </c>
      <c r="Q10" s="26">
        <v>0</v>
      </c>
      <c r="R10" s="26">
        <v>0</v>
      </c>
      <c r="S10" s="26">
        <v>2</v>
      </c>
      <c r="T10" s="27">
        <v>78</v>
      </c>
    </row>
    <row r="11" spans="2:20" ht="13" x14ac:dyDescent="0.25">
      <c r="B11" s="39"/>
      <c r="C11" s="39"/>
      <c r="D11" s="10" t="s">
        <v>26</v>
      </c>
      <c r="E11" s="26">
        <v>0</v>
      </c>
      <c r="F11" s="26">
        <v>1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1</v>
      </c>
      <c r="T11" s="27">
        <v>2</v>
      </c>
    </row>
    <row r="12" spans="2:20" ht="13" x14ac:dyDescent="0.25">
      <c r="B12" s="39"/>
      <c r="C12" s="39"/>
      <c r="D12" s="10" t="s">
        <v>27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1</v>
      </c>
      <c r="L12" s="26">
        <v>0</v>
      </c>
      <c r="M12" s="26">
        <v>0</v>
      </c>
      <c r="N12" s="26">
        <v>0</v>
      </c>
      <c r="O12" s="26">
        <v>0</v>
      </c>
      <c r="P12" s="26">
        <v>3</v>
      </c>
      <c r="Q12" s="26">
        <v>1</v>
      </c>
      <c r="R12" s="26">
        <v>0</v>
      </c>
      <c r="S12" s="26">
        <v>0</v>
      </c>
      <c r="T12" s="27">
        <v>5</v>
      </c>
    </row>
    <row r="13" spans="2:20" ht="13" x14ac:dyDescent="0.25">
      <c r="B13" s="39"/>
      <c r="C13" s="39"/>
      <c r="D13" s="10" t="s">
        <v>17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1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7">
        <v>1</v>
      </c>
    </row>
    <row r="14" spans="2:20" ht="13" x14ac:dyDescent="0.25">
      <c r="B14" s="39"/>
      <c r="C14" s="39"/>
      <c r="D14" s="10" t="s">
        <v>28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1</v>
      </c>
      <c r="N14" s="26">
        <v>1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7">
        <v>2</v>
      </c>
    </row>
    <row r="15" spans="2:20" ht="13" x14ac:dyDescent="0.25">
      <c r="B15" s="39"/>
      <c r="C15" s="39"/>
      <c r="D15" s="10" t="s">
        <v>18</v>
      </c>
      <c r="E15" s="26">
        <v>0</v>
      </c>
      <c r="F15" s="26">
        <v>0</v>
      </c>
      <c r="G15" s="26">
        <v>0</v>
      </c>
      <c r="H15" s="26">
        <v>1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1</v>
      </c>
      <c r="O15" s="26">
        <v>1</v>
      </c>
      <c r="P15" s="26">
        <v>0</v>
      </c>
      <c r="Q15" s="26">
        <v>0</v>
      </c>
      <c r="R15" s="26">
        <v>0</v>
      </c>
      <c r="S15" s="26">
        <v>0</v>
      </c>
      <c r="T15" s="27">
        <v>3</v>
      </c>
    </row>
    <row r="16" spans="2:20" ht="13" x14ac:dyDescent="0.25">
      <c r="B16" s="39"/>
      <c r="C16" s="39"/>
      <c r="D16" s="10" t="s">
        <v>29</v>
      </c>
      <c r="E16" s="26">
        <v>0</v>
      </c>
      <c r="F16" s="26">
        <v>1</v>
      </c>
      <c r="G16" s="26">
        <v>0</v>
      </c>
      <c r="H16" s="26">
        <v>0</v>
      </c>
      <c r="I16" s="26">
        <v>0</v>
      </c>
      <c r="J16" s="26">
        <v>0</v>
      </c>
      <c r="K16" s="26">
        <v>1</v>
      </c>
      <c r="L16" s="26">
        <v>0</v>
      </c>
      <c r="M16" s="26">
        <v>0</v>
      </c>
      <c r="N16" s="26">
        <v>0</v>
      </c>
      <c r="O16" s="26">
        <v>0</v>
      </c>
      <c r="P16" s="26">
        <v>1</v>
      </c>
      <c r="Q16" s="26">
        <v>0</v>
      </c>
      <c r="R16" s="26">
        <v>0</v>
      </c>
      <c r="S16" s="26">
        <v>0</v>
      </c>
      <c r="T16" s="27">
        <v>3</v>
      </c>
    </row>
    <row r="17" spans="2:20" ht="13" x14ac:dyDescent="0.25">
      <c r="B17" s="39"/>
      <c r="C17" s="39"/>
      <c r="D17" s="10" t="s">
        <v>19</v>
      </c>
      <c r="E17" s="26">
        <v>0</v>
      </c>
      <c r="F17" s="26">
        <v>3</v>
      </c>
      <c r="G17" s="26">
        <v>0</v>
      </c>
      <c r="H17" s="26">
        <v>0</v>
      </c>
      <c r="I17" s="26">
        <v>0</v>
      </c>
      <c r="J17" s="26">
        <v>0</v>
      </c>
      <c r="K17" s="26">
        <v>3</v>
      </c>
      <c r="L17" s="26">
        <v>0</v>
      </c>
      <c r="M17" s="26">
        <v>0</v>
      </c>
      <c r="N17" s="26">
        <v>0</v>
      </c>
      <c r="O17" s="26">
        <v>0</v>
      </c>
      <c r="P17" s="26">
        <v>4</v>
      </c>
      <c r="Q17" s="26">
        <v>0</v>
      </c>
      <c r="R17" s="26">
        <v>0</v>
      </c>
      <c r="S17" s="26">
        <v>1</v>
      </c>
      <c r="T17" s="27">
        <v>11</v>
      </c>
    </row>
    <row r="18" spans="2:20" x14ac:dyDescent="0.25">
      <c r="B18" s="39"/>
      <c r="C18" s="40"/>
      <c r="D18" s="55" t="s">
        <v>11</v>
      </c>
      <c r="E18" s="56">
        <v>1</v>
      </c>
      <c r="F18" s="56">
        <v>14</v>
      </c>
      <c r="G18" s="56">
        <v>11</v>
      </c>
      <c r="H18" s="56">
        <v>2</v>
      </c>
      <c r="I18" s="56">
        <v>1</v>
      </c>
      <c r="J18" s="56">
        <v>0</v>
      </c>
      <c r="K18" s="56">
        <v>32</v>
      </c>
      <c r="L18" s="56">
        <v>1</v>
      </c>
      <c r="M18" s="56">
        <v>1</v>
      </c>
      <c r="N18" s="56">
        <v>9</v>
      </c>
      <c r="O18" s="56">
        <v>3</v>
      </c>
      <c r="P18" s="56">
        <v>51</v>
      </c>
      <c r="Q18" s="56">
        <v>1</v>
      </c>
      <c r="R18" s="56">
        <v>0</v>
      </c>
      <c r="S18" s="56">
        <v>4</v>
      </c>
      <c r="T18" s="56">
        <v>131</v>
      </c>
    </row>
    <row r="19" spans="2:20" ht="13" x14ac:dyDescent="0.25">
      <c r="B19" s="39"/>
      <c r="C19" s="38" t="s">
        <v>30</v>
      </c>
      <c r="D19" s="10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2</v>
      </c>
      <c r="L19" s="26">
        <v>0</v>
      </c>
      <c r="M19" s="26">
        <v>0</v>
      </c>
      <c r="N19" s="26">
        <v>0</v>
      </c>
      <c r="O19" s="26">
        <v>0</v>
      </c>
      <c r="P19" s="26">
        <v>2</v>
      </c>
      <c r="Q19" s="26">
        <v>0</v>
      </c>
      <c r="R19" s="26">
        <v>0</v>
      </c>
      <c r="S19" s="26">
        <v>0</v>
      </c>
      <c r="T19" s="27">
        <v>4</v>
      </c>
    </row>
    <row r="20" spans="2:20" ht="13" x14ac:dyDescent="0.25">
      <c r="B20" s="39"/>
      <c r="C20" s="39"/>
      <c r="D20" s="10" t="s">
        <v>36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1</v>
      </c>
      <c r="Q20" s="26">
        <v>0</v>
      </c>
      <c r="R20" s="26">
        <v>0</v>
      </c>
      <c r="S20" s="26">
        <v>0</v>
      </c>
      <c r="T20" s="27">
        <v>1</v>
      </c>
    </row>
    <row r="21" spans="2:20" x14ac:dyDescent="0.25">
      <c r="B21" s="39"/>
      <c r="C21" s="40"/>
      <c r="D21" s="55" t="s">
        <v>11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2</v>
      </c>
      <c r="L21" s="56">
        <v>0</v>
      </c>
      <c r="M21" s="56">
        <v>0</v>
      </c>
      <c r="N21" s="56">
        <v>0</v>
      </c>
      <c r="O21" s="56">
        <v>0</v>
      </c>
      <c r="P21" s="56">
        <v>3</v>
      </c>
      <c r="Q21" s="56">
        <v>0</v>
      </c>
      <c r="R21" s="56">
        <v>0</v>
      </c>
      <c r="S21" s="56">
        <v>0</v>
      </c>
      <c r="T21" s="56">
        <v>5</v>
      </c>
    </row>
    <row r="22" spans="2:20" x14ac:dyDescent="0.25">
      <c r="B22" s="40"/>
      <c r="C22" s="58" t="s">
        <v>11</v>
      </c>
      <c r="D22" s="53"/>
      <c r="E22" s="56">
        <v>3</v>
      </c>
      <c r="F22" s="56">
        <v>29</v>
      </c>
      <c r="G22" s="56">
        <v>16</v>
      </c>
      <c r="H22" s="56">
        <v>3</v>
      </c>
      <c r="I22" s="56">
        <v>2</v>
      </c>
      <c r="J22" s="56">
        <v>3</v>
      </c>
      <c r="K22" s="56">
        <v>64</v>
      </c>
      <c r="L22" s="56">
        <v>3</v>
      </c>
      <c r="M22" s="56">
        <v>1</v>
      </c>
      <c r="N22" s="56">
        <v>12</v>
      </c>
      <c r="O22" s="56">
        <v>6</v>
      </c>
      <c r="P22" s="56">
        <v>115</v>
      </c>
      <c r="Q22" s="56">
        <v>1</v>
      </c>
      <c r="R22" s="56">
        <v>17</v>
      </c>
      <c r="S22" s="56">
        <v>6</v>
      </c>
      <c r="T22" s="56">
        <v>281</v>
      </c>
    </row>
    <row r="23" spans="2:20" ht="13" x14ac:dyDescent="0.25">
      <c r="B23" s="38" t="s">
        <v>37</v>
      </c>
      <c r="C23" s="38" t="s">
        <v>13</v>
      </c>
      <c r="D23" s="10" t="s">
        <v>37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1</v>
      </c>
      <c r="S23" s="26">
        <v>0</v>
      </c>
      <c r="T23" s="27">
        <v>1</v>
      </c>
    </row>
    <row r="24" spans="2:20" x14ac:dyDescent="0.25">
      <c r="B24" s="39"/>
      <c r="C24" s="40"/>
      <c r="D24" s="55" t="s">
        <v>11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1</v>
      </c>
      <c r="S24" s="56">
        <v>0</v>
      </c>
      <c r="T24" s="56">
        <v>1</v>
      </c>
    </row>
    <row r="25" spans="2:20" x14ac:dyDescent="0.25">
      <c r="B25" s="40"/>
      <c r="C25" s="58" t="s">
        <v>11</v>
      </c>
      <c r="D25" s="53"/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1</v>
      </c>
      <c r="S25" s="56">
        <v>0</v>
      </c>
      <c r="T25" s="56">
        <v>1</v>
      </c>
    </row>
    <row r="26" spans="2:20" ht="13" x14ac:dyDescent="0.25">
      <c r="B26" s="51" t="s">
        <v>157</v>
      </c>
      <c r="C26" s="52"/>
      <c r="D26" s="53"/>
      <c r="E26" s="54">
        <v>3</v>
      </c>
      <c r="F26" s="54">
        <v>29</v>
      </c>
      <c r="G26" s="54">
        <v>16</v>
      </c>
      <c r="H26" s="54">
        <v>3</v>
      </c>
      <c r="I26" s="54">
        <v>2</v>
      </c>
      <c r="J26" s="54">
        <v>3</v>
      </c>
      <c r="K26" s="54">
        <v>64</v>
      </c>
      <c r="L26" s="54">
        <v>3</v>
      </c>
      <c r="M26" s="54">
        <v>1</v>
      </c>
      <c r="N26" s="54">
        <v>12</v>
      </c>
      <c r="O26" s="54">
        <v>6</v>
      </c>
      <c r="P26" s="54">
        <v>115</v>
      </c>
      <c r="Q26" s="54">
        <v>1</v>
      </c>
      <c r="R26" s="54">
        <v>18</v>
      </c>
      <c r="S26" s="54">
        <v>6</v>
      </c>
      <c r="T26" s="54">
        <v>282</v>
      </c>
    </row>
  </sheetData>
  <mergeCells count="11">
    <mergeCell ref="E3:S3"/>
    <mergeCell ref="B5:B22"/>
    <mergeCell ref="C5:C7"/>
    <mergeCell ref="C8:C18"/>
    <mergeCell ref="C19:C21"/>
    <mergeCell ref="C22:D22"/>
    <mergeCell ref="B23:B25"/>
    <mergeCell ref="C23:C24"/>
    <mergeCell ref="C25:D25"/>
    <mergeCell ref="B26:D26"/>
    <mergeCell ref="B3:D3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4"/>
  <sheetViews>
    <sheetView showGridLines="0" zoomScale="80" zoomScaleNormal="80" workbookViewId="0">
      <pane xSplit="4" ySplit="4" topLeftCell="V14" activePane="bottomRight" state="frozen"/>
      <selection pane="topRight" activeCell="E1" sqref="E1"/>
      <selection pane="bottomLeft" activeCell="A5" sqref="A5"/>
      <selection pane="bottomRight" activeCell="AB31" sqref="AB31"/>
    </sheetView>
  </sheetViews>
  <sheetFormatPr defaultRowHeight="12.5" x14ac:dyDescent="0.25"/>
  <cols>
    <col min="1" max="1" width="1.6328125" style="21" customWidth="1"/>
    <col min="2" max="2" width="13.453125" style="21" customWidth="1"/>
    <col min="3" max="3" width="15.6328125" style="21" customWidth="1"/>
    <col min="4" max="4" width="56.36328125" style="21" bestFit="1" customWidth="1"/>
    <col min="5" max="5" width="13.453125" style="21" customWidth="1"/>
    <col min="6" max="6" width="13.54296875" style="21" customWidth="1"/>
    <col min="7" max="8" width="13.453125" style="21" customWidth="1"/>
    <col min="9" max="9" width="13.54296875" style="21" customWidth="1"/>
    <col min="10" max="11" width="13.453125" style="21" customWidth="1"/>
    <col min="12" max="12" width="13.54296875" style="21" customWidth="1"/>
    <col min="13" max="14" width="13.453125" style="21" customWidth="1"/>
    <col min="15" max="15" width="13.54296875" style="21" customWidth="1"/>
    <col min="16" max="18" width="13.453125" style="21" customWidth="1"/>
    <col min="19" max="19" width="13.54296875" style="21" customWidth="1"/>
    <col min="20" max="21" width="13.453125" style="21" customWidth="1"/>
    <col min="22" max="22" width="13.54296875" style="21" customWidth="1"/>
    <col min="23" max="24" width="13.453125" style="21" customWidth="1"/>
    <col min="25" max="25" width="13.54296875" style="21" customWidth="1"/>
    <col min="26" max="27" width="13.453125" style="21" customWidth="1"/>
    <col min="28" max="28" width="40.81640625" style="21" customWidth="1"/>
    <col min="29" max="16384" width="8.7265625" style="21"/>
  </cols>
  <sheetData>
    <row r="2" spans="2:27" ht="13" x14ac:dyDescent="0.25">
      <c r="B2" s="30" t="s">
        <v>162</v>
      </c>
      <c r="E2" s="12"/>
      <c r="AA2" s="14"/>
    </row>
    <row r="3" spans="2:27" ht="13" x14ac:dyDescent="0.25">
      <c r="B3" s="11" t="s">
        <v>0</v>
      </c>
      <c r="C3" s="11" t="s">
        <v>0</v>
      </c>
      <c r="D3" s="11" t="s">
        <v>0</v>
      </c>
      <c r="E3" s="43" t="s">
        <v>0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14" t="s">
        <v>0</v>
      </c>
    </row>
    <row r="4" spans="2:27" ht="52" x14ac:dyDescent="0.3">
      <c r="B4" s="16" t="s">
        <v>153</v>
      </c>
      <c r="C4" s="16" t="s">
        <v>154</v>
      </c>
      <c r="D4" s="16" t="s">
        <v>155</v>
      </c>
      <c r="E4" s="13" t="s">
        <v>89</v>
      </c>
      <c r="F4" s="13" t="s">
        <v>90</v>
      </c>
      <c r="G4" s="13" t="s">
        <v>91</v>
      </c>
      <c r="H4" s="13" t="s">
        <v>92</v>
      </c>
      <c r="I4" s="13" t="s">
        <v>93</v>
      </c>
      <c r="J4" s="13" t="s">
        <v>94</v>
      </c>
      <c r="K4" s="13" t="s">
        <v>95</v>
      </c>
      <c r="L4" s="13" t="s">
        <v>96</v>
      </c>
      <c r="M4" s="13" t="s">
        <v>97</v>
      </c>
      <c r="N4" s="13" t="s">
        <v>98</v>
      </c>
      <c r="O4" s="13" t="s">
        <v>99</v>
      </c>
      <c r="P4" s="13" t="s">
        <v>100</v>
      </c>
      <c r="Q4" s="13" t="s">
        <v>6</v>
      </c>
      <c r="R4" s="13" t="s">
        <v>101</v>
      </c>
      <c r="S4" s="13" t="s">
        <v>102</v>
      </c>
      <c r="T4" s="13" t="s">
        <v>103</v>
      </c>
      <c r="U4" s="13" t="s">
        <v>104</v>
      </c>
      <c r="V4" s="13" t="s">
        <v>105</v>
      </c>
      <c r="W4" s="13" t="s">
        <v>106</v>
      </c>
      <c r="X4" s="13" t="s">
        <v>107</v>
      </c>
      <c r="Y4" s="13" t="s">
        <v>108</v>
      </c>
      <c r="Z4" s="13" t="s">
        <v>109</v>
      </c>
      <c r="AA4" s="13" t="s">
        <v>156</v>
      </c>
    </row>
    <row r="5" spans="2:27" ht="13" x14ac:dyDescent="0.25">
      <c r="B5" s="38" t="s">
        <v>12</v>
      </c>
      <c r="C5" s="38" t="s">
        <v>13</v>
      </c>
      <c r="D5" s="10" t="s">
        <v>15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1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9">
        <v>1</v>
      </c>
    </row>
    <row r="6" spans="2:27" ht="13" x14ac:dyDescent="0.25">
      <c r="B6" s="39"/>
      <c r="C6" s="39"/>
      <c r="D6" s="10" t="s">
        <v>17</v>
      </c>
      <c r="E6" s="28">
        <v>1</v>
      </c>
      <c r="F6" s="28">
        <v>1</v>
      </c>
      <c r="G6" s="28">
        <v>0</v>
      </c>
      <c r="H6" s="28">
        <v>27</v>
      </c>
      <c r="I6" s="28">
        <v>23</v>
      </c>
      <c r="J6" s="28">
        <v>20</v>
      </c>
      <c r="K6" s="28">
        <v>0</v>
      </c>
      <c r="L6" s="28">
        <v>89</v>
      </c>
      <c r="M6" s="28">
        <v>0</v>
      </c>
      <c r="N6" s="28">
        <v>4</v>
      </c>
      <c r="O6" s="28">
        <v>23</v>
      </c>
      <c r="P6" s="28">
        <v>0</v>
      </c>
      <c r="Q6" s="28">
        <v>2</v>
      </c>
      <c r="R6" s="28">
        <v>2</v>
      </c>
      <c r="S6" s="28">
        <v>15</v>
      </c>
      <c r="T6" s="28">
        <v>3</v>
      </c>
      <c r="U6" s="28">
        <v>21</v>
      </c>
      <c r="V6" s="28">
        <v>27</v>
      </c>
      <c r="W6" s="28">
        <v>32</v>
      </c>
      <c r="X6" s="28">
        <v>2</v>
      </c>
      <c r="Y6" s="28">
        <v>0</v>
      </c>
      <c r="Z6" s="28">
        <v>4</v>
      </c>
      <c r="AA6" s="29">
        <v>296</v>
      </c>
    </row>
    <row r="7" spans="2:27" ht="13" x14ac:dyDescent="0.25">
      <c r="B7" s="39"/>
      <c r="C7" s="39"/>
      <c r="D7" s="10" t="s">
        <v>19</v>
      </c>
      <c r="E7" s="28">
        <v>0</v>
      </c>
      <c r="F7" s="28">
        <v>0</v>
      </c>
      <c r="G7" s="28">
        <v>1</v>
      </c>
      <c r="H7" s="28">
        <v>15</v>
      </c>
      <c r="I7" s="28">
        <v>14</v>
      </c>
      <c r="J7" s="28">
        <v>6</v>
      </c>
      <c r="K7" s="28">
        <v>0</v>
      </c>
      <c r="L7" s="28">
        <v>39</v>
      </c>
      <c r="M7" s="28">
        <v>0</v>
      </c>
      <c r="N7" s="28">
        <v>2</v>
      </c>
      <c r="O7" s="28">
        <v>5</v>
      </c>
      <c r="P7" s="28">
        <v>0</v>
      </c>
      <c r="Q7" s="28">
        <v>1</v>
      </c>
      <c r="R7" s="28">
        <v>0</v>
      </c>
      <c r="S7" s="28">
        <v>6</v>
      </c>
      <c r="T7" s="28">
        <v>1</v>
      </c>
      <c r="U7" s="28">
        <v>7</v>
      </c>
      <c r="V7" s="28">
        <v>35</v>
      </c>
      <c r="W7" s="28">
        <v>10</v>
      </c>
      <c r="X7" s="28">
        <v>0</v>
      </c>
      <c r="Y7" s="28">
        <v>0</v>
      </c>
      <c r="Z7" s="28">
        <v>1</v>
      </c>
      <c r="AA7" s="29">
        <v>143</v>
      </c>
    </row>
    <row r="8" spans="2:27" x14ac:dyDescent="0.25">
      <c r="B8" s="39"/>
      <c r="C8" s="40"/>
      <c r="D8" s="55" t="s">
        <v>11</v>
      </c>
      <c r="E8" s="57">
        <v>1</v>
      </c>
      <c r="F8" s="57">
        <v>1</v>
      </c>
      <c r="G8" s="57">
        <v>1</v>
      </c>
      <c r="H8" s="57">
        <v>42</v>
      </c>
      <c r="I8" s="57">
        <v>37</v>
      </c>
      <c r="J8" s="57">
        <v>26</v>
      </c>
      <c r="K8" s="57">
        <v>0</v>
      </c>
      <c r="L8" s="57">
        <v>128</v>
      </c>
      <c r="M8" s="57">
        <v>0</v>
      </c>
      <c r="N8" s="57">
        <v>6</v>
      </c>
      <c r="O8" s="57">
        <v>28</v>
      </c>
      <c r="P8" s="57">
        <v>0</v>
      </c>
      <c r="Q8" s="57">
        <v>3</v>
      </c>
      <c r="R8" s="57">
        <v>2</v>
      </c>
      <c r="S8" s="57">
        <v>21</v>
      </c>
      <c r="T8" s="57">
        <v>4</v>
      </c>
      <c r="U8" s="57">
        <v>29</v>
      </c>
      <c r="V8" s="57">
        <v>62</v>
      </c>
      <c r="W8" s="57">
        <v>42</v>
      </c>
      <c r="X8" s="57">
        <v>2</v>
      </c>
      <c r="Y8" s="57">
        <v>0</v>
      </c>
      <c r="Z8" s="57">
        <v>5</v>
      </c>
      <c r="AA8" s="57">
        <v>440</v>
      </c>
    </row>
    <row r="9" spans="2:27" ht="13" x14ac:dyDescent="0.25">
      <c r="B9" s="39"/>
      <c r="C9" s="38" t="s">
        <v>20</v>
      </c>
      <c r="D9" s="10" t="s">
        <v>21</v>
      </c>
      <c r="E9" s="28">
        <v>0</v>
      </c>
      <c r="F9" s="28">
        <v>0</v>
      </c>
      <c r="G9" s="28">
        <v>1</v>
      </c>
      <c r="H9" s="28">
        <v>1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6</v>
      </c>
      <c r="T9" s="28">
        <v>1</v>
      </c>
      <c r="U9" s="28">
        <v>4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9">
        <v>13</v>
      </c>
    </row>
    <row r="10" spans="2:27" ht="13" x14ac:dyDescent="0.25">
      <c r="B10" s="39"/>
      <c r="C10" s="39"/>
      <c r="D10" s="10" t="s">
        <v>22</v>
      </c>
      <c r="E10" s="28">
        <v>0</v>
      </c>
      <c r="F10" s="28">
        <v>1</v>
      </c>
      <c r="G10" s="28">
        <v>0</v>
      </c>
      <c r="H10" s="28">
        <v>11</v>
      </c>
      <c r="I10" s="28">
        <v>6</v>
      </c>
      <c r="J10" s="28">
        <v>9</v>
      </c>
      <c r="K10" s="28">
        <v>1</v>
      </c>
      <c r="L10" s="28">
        <v>19</v>
      </c>
      <c r="M10" s="28">
        <v>0</v>
      </c>
      <c r="N10" s="28">
        <v>3</v>
      </c>
      <c r="O10" s="28">
        <v>5</v>
      </c>
      <c r="P10" s="28">
        <v>0</v>
      </c>
      <c r="Q10" s="28">
        <v>2</v>
      </c>
      <c r="R10" s="28">
        <v>0</v>
      </c>
      <c r="S10" s="28">
        <v>26</v>
      </c>
      <c r="T10" s="28">
        <v>2</v>
      </c>
      <c r="U10" s="28">
        <v>7</v>
      </c>
      <c r="V10" s="28">
        <v>11</v>
      </c>
      <c r="W10" s="28">
        <v>0</v>
      </c>
      <c r="X10" s="28">
        <v>1</v>
      </c>
      <c r="Y10" s="28">
        <v>0</v>
      </c>
      <c r="Z10" s="28">
        <v>0</v>
      </c>
      <c r="AA10" s="29">
        <v>104</v>
      </c>
    </row>
    <row r="11" spans="2:27" ht="13" x14ac:dyDescent="0.25">
      <c r="B11" s="39"/>
      <c r="C11" s="39"/>
      <c r="D11" s="10" t="s">
        <v>23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1</v>
      </c>
      <c r="K11" s="28">
        <v>0</v>
      </c>
      <c r="L11" s="28">
        <v>5</v>
      </c>
      <c r="M11" s="28">
        <v>0</v>
      </c>
      <c r="N11" s="28">
        <v>0</v>
      </c>
      <c r="O11" s="28">
        <v>1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1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9">
        <v>8</v>
      </c>
    </row>
    <row r="12" spans="2:27" ht="13" x14ac:dyDescent="0.25">
      <c r="B12" s="39"/>
      <c r="C12" s="39"/>
      <c r="D12" s="10" t="s">
        <v>24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1</v>
      </c>
      <c r="K12" s="28">
        <v>0</v>
      </c>
      <c r="L12" s="28">
        <v>0</v>
      </c>
      <c r="M12" s="28">
        <v>0</v>
      </c>
      <c r="N12" s="28">
        <v>0</v>
      </c>
      <c r="O12" s="28">
        <v>2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1</v>
      </c>
      <c r="V12" s="28">
        <v>2</v>
      </c>
      <c r="W12" s="28">
        <v>1</v>
      </c>
      <c r="X12" s="28">
        <v>0</v>
      </c>
      <c r="Y12" s="28">
        <v>0</v>
      </c>
      <c r="Z12" s="28">
        <v>0</v>
      </c>
      <c r="AA12" s="29">
        <v>7</v>
      </c>
    </row>
    <row r="13" spans="2:27" ht="13" x14ac:dyDescent="0.25">
      <c r="B13" s="39"/>
      <c r="C13" s="39"/>
      <c r="D13" s="10" t="s">
        <v>25</v>
      </c>
      <c r="E13" s="28">
        <v>4</v>
      </c>
      <c r="F13" s="28">
        <v>0</v>
      </c>
      <c r="G13" s="28">
        <v>6</v>
      </c>
      <c r="H13" s="28">
        <v>47</v>
      </c>
      <c r="I13" s="28">
        <v>46</v>
      </c>
      <c r="J13" s="28">
        <v>28</v>
      </c>
      <c r="K13" s="28">
        <v>2</v>
      </c>
      <c r="L13" s="28">
        <v>83</v>
      </c>
      <c r="M13" s="28">
        <v>1</v>
      </c>
      <c r="N13" s="28">
        <v>6</v>
      </c>
      <c r="O13" s="28">
        <v>17</v>
      </c>
      <c r="P13" s="28">
        <v>2</v>
      </c>
      <c r="Q13" s="28">
        <v>3</v>
      </c>
      <c r="R13" s="28">
        <v>0</v>
      </c>
      <c r="S13" s="28">
        <v>55</v>
      </c>
      <c r="T13" s="28">
        <v>5</v>
      </c>
      <c r="U13" s="28">
        <v>40</v>
      </c>
      <c r="V13" s="28">
        <v>35</v>
      </c>
      <c r="W13" s="28">
        <v>0</v>
      </c>
      <c r="X13" s="28">
        <v>2</v>
      </c>
      <c r="Y13" s="28">
        <v>1</v>
      </c>
      <c r="Z13" s="28">
        <v>0</v>
      </c>
      <c r="AA13" s="29">
        <v>383</v>
      </c>
    </row>
    <row r="14" spans="2:27" ht="13" x14ac:dyDescent="0.25">
      <c r="B14" s="39"/>
      <c r="C14" s="39"/>
      <c r="D14" s="10" t="s">
        <v>26</v>
      </c>
      <c r="E14" s="28">
        <v>1</v>
      </c>
      <c r="F14" s="28">
        <v>0</v>
      </c>
      <c r="G14" s="28">
        <v>1</v>
      </c>
      <c r="H14" s="28">
        <v>6</v>
      </c>
      <c r="I14" s="28">
        <v>3</v>
      </c>
      <c r="J14" s="28">
        <v>3</v>
      </c>
      <c r="K14" s="28">
        <v>0</v>
      </c>
      <c r="L14" s="28">
        <v>13</v>
      </c>
      <c r="M14" s="28">
        <v>0</v>
      </c>
      <c r="N14" s="28">
        <v>0</v>
      </c>
      <c r="O14" s="28">
        <v>1</v>
      </c>
      <c r="P14" s="28">
        <v>0</v>
      </c>
      <c r="Q14" s="28">
        <v>0</v>
      </c>
      <c r="R14" s="28">
        <v>0</v>
      </c>
      <c r="S14" s="28">
        <v>5</v>
      </c>
      <c r="T14" s="28">
        <v>1</v>
      </c>
      <c r="U14" s="28">
        <v>4</v>
      </c>
      <c r="V14" s="28">
        <v>4</v>
      </c>
      <c r="W14" s="28">
        <v>0</v>
      </c>
      <c r="X14" s="28">
        <v>0</v>
      </c>
      <c r="Y14" s="28">
        <v>0</v>
      </c>
      <c r="Z14" s="28">
        <v>0</v>
      </c>
      <c r="AA14" s="29">
        <v>42</v>
      </c>
    </row>
    <row r="15" spans="2:27" ht="13" x14ac:dyDescent="0.25">
      <c r="B15" s="39"/>
      <c r="C15" s="39"/>
      <c r="D15" s="10" t="s">
        <v>27</v>
      </c>
      <c r="E15" s="28">
        <v>0</v>
      </c>
      <c r="F15" s="28">
        <v>0</v>
      </c>
      <c r="G15" s="28">
        <v>0</v>
      </c>
      <c r="H15" s="28">
        <v>2</v>
      </c>
      <c r="I15" s="28">
        <v>2</v>
      </c>
      <c r="J15" s="28">
        <v>0</v>
      </c>
      <c r="K15" s="28">
        <v>0</v>
      </c>
      <c r="L15" s="28">
        <v>5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4</v>
      </c>
      <c r="W15" s="28">
        <v>0</v>
      </c>
      <c r="X15" s="28">
        <v>0</v>
      </c>
      <c r="Y15" s="28">
        <v>0</v>
      </c>
      <c r="Z15" s="28">
        <v>0</v>
      </c>
      <c r="AA15" s="29">
        <v>13</v>
      </c>
    </row>
    <row r="16" spans="2:27" ht="13" x14ac:dyDescent="0.25">
      <c r="B16" s="39"/>
      <c r="C16" s="39"/>
      <c r="D16" s="10" t="s">
        <v>15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2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5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9">
        <v>7</v>
      </c>
    </row>
    <row r="17" spans="2:27" ht="13" x14ac:dyDescent="0.25">
      <c r="B17" s="39"/>
      <c r="C17" s="39"/>
      <c r="D17" s="10" t="s">
        <v>16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1</v>
      </c>
      <c r="X17" s="28">
        <v>0</v>
      </c>
      <c r="Y17" s="28">
        <v>0</v>
      </c>
      <c r="Z17" s="28">
        <v>0</v>
      </c>
      <c r="AA17" s="29">
        <v>1</v>
      </c>
    </row>
    <row r="18" spans="2:27" ht="13" x14ac:dyDescent="0.25">
      <c r="B18" s="39"/>
      <c r="C18" s="39"/>
      <c r="D18" s="10" t="s">
        <v>17</v>
      </c>
      <c r="E18" s="28">
        <v>0</v>
      </c>
      <c r="F18" s="28">
        <v>0</v>
      </c>
      <c r="G18" s="28">
        <v>1</v>
      </c>
      <c r="H18" s="28">
        <v>0</v>
      </c>
      <c r="I18" s="28">
        <v>0</v>
      </c>
      <c r="J18" s="28">
        <v>0</v>
      </c>
      <c r="K18" s="28">
        <v>0</v>
      </c>
      <c r="L18" s="28">
        <v>3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1</v>
      </c>
      <c r="U18" s="28">
        <v>0</v>
      </c>
      <c r="V18" s="28">
        <v>1</v>
      </c>
      <c r="W18" s="28">
        <v>0</v>
      </c>
      <c r="X18" s="28">
        <v>0</v>
      </c>
      <c r="Y18" s="28">
        <v>0</v>
      </c>
      <c r="Z18" s="28">
        <v>0</v>
      </c>
      <c r="AA18" s="29">
        <v>6</v>
      </c>
    </row>
    <row r="19" spans="2:27" ht="13" x14ac:dyDescent="0.25">
      <c r="B19" s="39"/>
      <c r="C19" s="39"/>
      <c r="D19" s="10" t="s">
        <v>28</v>
      </c>
      <c r="E19" s="28">
        <v>0</v>
      </c>
      <c r="F19" s="28">
        <v>0</v>
      </c>
      <c r="G19" s="28">
        <v>0</v>
      </c>
      <c r="H19" s="28">
        <v>1</v>
      </c>
      <c r="I19" s="28">
        <v>0</v>
      </c>
      <c r="J19" s="28">
        <v>1</v>
      </c>
      <c r="K19" s="28">
        <v>0</v>
      </c>
      <c r="L19" s="28">
        <v>1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2</v>
      </c>
      <c r="T19" s="28">
        <v>0</v>
      </c>
      <c r="U19" s="28">
        <v>1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9">
        <v>6</v>
      </c>
    </row>
    <row r="20" spans="2:27" ht="13" x14ac:dyDescent="0.25">
      <c r="B20" s="39"/>
      <c r="C20" s="39"/>
      <c r="D20" s="10" t="s">
        <v>18</v>
      </c>
      <c r="E20" s="28">
        <v>1</v>
      </c>
      <c r="F20" s="28">
        <v>0</v>
      </c>
      <c r="G20" s="28">
        <v>1</v>
      </c>
      <c r="H20" s="28">
        <v>5</v>
      </c>
      <c r="I20" s="28">
        <v>2</v>
      </c>
      <c r="J20" s="28">
        <v>0</v>
      </c>
      <c r="K20" s="28">
        <v>0</v>
      </c>
      <c r="L20" s="28">
        <v>1</v>
      </c>
      <c r="M20" s="28">
        <v>0</v>
      </c>
      <c r="N20" s="28">
        <v>0</v>
      </c>
      <c r="O20" s="28">
        <v>1</v>
      </c>
      <c r="P20" s="28">
        <v>1</v>
      </c>
      <c r="Q20" s="28">
        <v>1</v>
      </c>
      <c r="R20" s="28">
        <v>2</v>
      </c>
      <c r="S20" s="28">
        <v>0</v>
      </c>
      <c r="T20" s="28">
        <v>1</v>
      </c>
      <c r="U20" s="28">
        <v>1</v>
      </c>
      <c r="V20" s="28">
        <v>0</v>
      </c>
      <c r="W20" s="28">
        <v>1</v>
      </c>
      <c r="X20" s="28">
        <v>0</v>
      </c>
      <c r="Y20" s="28">
        <v>0</v>
      </c>
      <c r="Z20" s="28">
        <v>0</v>
      </c>
      <c r="AA20" s="29">
        <v>18</v>
      </c>
    </row>
    <row r="21" spans="2:27" ht="13" x14ac:dyDescent="0.25">
      <c r="B21" s="39"/>
      <c r="C21" s="39"/>
      <c r="D21" s="10" t="s">
        <v>29</v>
      </c>
      <c r="E21" s="28">
        <v>1</v>
      </c>
      <c r="F21" s="28">
        <v>0</v>
      </c>
      <c r="G21" s="28">
        <v>0</v>
      </c>
      <c r="H21" s="28">
        <v>2</v>
      </c>
      <c r="I21" s="28">
        <v>2</v>
      </c>
      <c r="J21" s="28">
        <v>4</v>
      </c>
      <c r="K21" s="28">
        <v>0</v>
      </c>
      <c r="L21" s="28">
        <v>2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6</v>
      </c>
      <c r="T21" s="28">
        <v>0</v>
      </c>
      <c r="U21" s="28">
        <v>0</v>
      </c>
      <c r="V21" s="28">
        <v>1</v>
      </c>
      <c r="W21" s="28">
        <v>0</v>
      </c>
      <c r="X21" s="28">
        <v>0</v>
      </c>
      <c r="Y21" s="28">
        <v>0</v>
      </c>
      <c r="Z21" s="28">
        <v>0</v>
      </c>
      <c r="AA21" s="29">
        <v>18</v>
      </c>
    </row>
    <row r="22" spans="2:27" ht="13" x14ac:dyDescent="0.25">
      <c r="B22" s="39"/>
      <c r="C22" s="39"/>
      <c r="D22" s="10" t="s">
        <v>19</v>
      </c>
      <c r="E22" s="28">
        <v>0</v>
      </c>
      <c r="F22" s="28">
        <v>1</v>
      </c>
      <c r="G22" s="28">
        <v>0</v>
      </c>
      <c r="H22" s="28">
        <v>4</v>
      </c>
      <c r="I22" s="28">
        <v>2</v>
      </c>
      <c r="J22" s="28">
        <v>3</v>
      </c>
      <c r="K22" s="28">
        <v>0</v>
      </c>
      <c r="L22" s="28">
        <v>0</v>
      </c>
      <c r="M22" s="28">
        <v>0</v>
      </c>
      <c r="N22" s="28">
        <v>0</v>
      </c>
      <c r="O22" s="28">
        <v>1</v>
      </c>
      <c r="P22" s="28">
        <v>0</v>
      </c>
      <c r="Q22" s="28">
        <v>0</v>
      </c>
      <c r="R22" s="28">
        <v>0</v>
      </c>
      <c r="S22" s="28">
        <v>4</v>
      </c>
      <c r="T22" s="28">
        <v>0</v>
      </c>
      <c r="U22" s="28">
        <v>1</v>
      </c>
      <c r="V22" s="28">
        <v>4</v>
      </c>
      <c r="W22" s="28">
        <v>0</v>
      </c>
      <c r="X22" s="28">
        <v>0</v>
      </c>
      <c r="Y22" s="28">
        <v>0</v>
      </c>
      <c r="Z22" s="28">
        <v>0</v>
      </c>
      <c r="AA22" s="29">
        <v>20</v>
      </c>
    </row>
    <row r="23" spans="2:27" x14ac:dyDescent="0.25">
      <c r="B23" s="39"/>
      <c r="C23" s="40"/>
      <c r="D23" s="55" t="s">
        <v>11</v>
      </c>
      <c r="E23" s="57">
        <v>7</v>
      </c>
      <c r="F23" s="57">
        <v>2</v>
      </c>
      <c r="G23" s="57">
        <v>10</v>
      </c>
      <c r="H23" s="57">
        <v>79</v>
      </c>
      <c r="I23" s="57">
        <v>63</v>
      </c>
      <c r="J23" s="57">
        <v>52</v>
      </c>
      <c r="K23" s="57">
        <v>3</v>
      </c>
      <c r="L23" s="57">
        <v>132</v>
      </c>
      <c r="M23" s="57">
        <v>1</v>
      </c>
      <c r="N23" s="57">
        <v>9</v>
      </c>
      <c r="O23" s="57">
        <v>28</v>
      </c>
      <c r="P23" s="57">
        <v>3</v>
      </c>
      <c r="Q23" s="57">
        <v>6</v>
      </c>
      <c r="R23" s="57">
        <v>2</v>
      </c>
      <c r="S23" s="57">
        <v>109</v>
      </c>
      <c r="T23" s="57">
        <v>11</v>
      </c>
      <c r="U23" s="57">
        <v>60</v>
      </c>
      <c r="V23" s="57">
        <v>62</v>
      </c>
      <c r="W23" s="57">
        <v>3</v>
      </c>
      <c r="X23" s="57">
        <v>3</v>
      </c>
      <c r="Y23" s="57">
        <v>1</v>
      </c>
      <c r="Z23" s="57">
        <v>0</v>
      </c>
      <c r="AA23" s="57">
        <v>646</v>
      </c>
    </row>
    <row r="24" spans="2:27" ht="13" x14ac:dyDescent="0.25">
      <c r="B24" s="39"/>
      <c r="C24" s="38" t="s">
        <v>30</v>
      </c>
      <c r="D24" s="10" t="s">
        <v>31</v>
      </c>
      <c r="E24" s="28">
        <v>0</v>
      </c>
      <c r="F24" s="28">
        <v>0</v>
      </c>
      <c r="G24" s="28">
        <v>1</v>
      </c>
      <c r="H24" s="28">
        <v>1</v>
      </c>
      <c r="I24" s="28">
        <v>1</v>
      </c>
      <c r="J24" s="28">
        <v>0</v>
      </c>
      <c r="K24" s="28">
        <v>0</v>
      </c>
      <c r="L24" s="28">
        <v>2</v>
      </c>
      <c r="M24" s="28">
        <v>0</v>
      </c>
      <c r="N24" s="28">
        <v>0</v>
      </c>
      <c r="O24" s="28">
        <v>0</v>
      </c>
      <c r="P24" s="28">
        <v>0</v>
      </c>
      <c r="Q24" s="28">
        <v>1</v>
      </c>
      <c r="R24" s="28">
        <v>0</v>
      </c>
      <c r="S24" s="28">
        <v>1</v>
      </c>
      <c r="T24" s="28">
        <v>0</v>
      </c>
      <c r="U24" s="28">
        <v>0</v>
      </c>
      <c r="V24" s="28">
        <v>7</v>
      </c>
      <c r="W24" s="28">
        <v>0</v>
      </c>
      <c r="X24" s="28">
        <v>0</v>
      </c>
      <c r="Y24" s="28">
        <v>0</v>
      </c>
      <c r="Z24" s="28">
        <v>0</v>
      </c>
      <c r="AA24" s="29">
        <v>14</v>
      </c>
    </row>
    <row r="25" spans="2:27" ht="13" x14ac:dyDescent="0.25">
      <c r="B25" s="39"/>
      <c r="C25" s="39"/>
      <c r="D25" s="10" t="s">
        <v>33</v>
      </c>
      <c r="E25" s="28">
        <v>0</v>
      </c>
      <c r="F25" s="28">
        <v>0</v>
      </c>
      <c r="G25" s="28">
        <v>0</v>
      </c>
      <c r="H25" s="28">
        <v>2</v>
      </c>
      <c r="I25" s="28">
        <v>0</v>
      </c>
      <c r="J25" s="28">
        <v>0</v>
      </c>
      <c r="K25" s="28">
        <v>0</v>
      </c>
      <c r="L25" s="28">
        <v>2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6</v>
      </c>
      <c r="W25" s="28">
        <v>0</v>
      </c>
      <c r="X25" s="28">
        <v>0</v>
      </c>
      <c r="Y25" s="28">
        <v>0</v>
      </c>
      <c r="Z25" s="28">
        <v>0</v>
      </c>
      <c r="AA25" s="29">
        <v>10</v>
      </c>
    </row>
    <row r="26" spans="2:27" ht="13" x14ac:dyDescent="0.25">
      <c r="B26" s="39"/>
      <c r="C26" s="39"/>
      <c r="D26" s="10" t="s">
        <v>34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1</v>
      </c>
      <c r="W26" s="28">
        <v>0</v>
      </c>
      <c r="X26" s="28">
        <v>0</v>
      </c>
      <c r="Y26" s="28">
        <v>0</v>
      </c>
      <c r="Z26" s="28">
        <v>0</v>
      </c>
      <c r="AA26" s="29">
        <v>1</v>
      </c>
    </row>
    <row r="27" spans="2:27" ht="13" x14ac:dyDescent="0.25">
      <c r="B27" s="39"/>
      <c r="C27" s="39"/>
      <c r="D27" s="10" t="s">
        <v>35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2</v>
      </c>
      <c r="W27" s="28">
        <v>0</v>
      </c>
      <c r="X27" s="28">
        <v>0</v>
      </c>
      <c r="Y27" s="28">
        <v>0</v>
      </c>
      <c r="Z27" s="28">
        <v>0</v>
      </c>
      <c r="AA27" s="29">
        <v>2</v>
      </c>
    </row>
    <row r="28" spans="2:27" ht="13" x14ac:dyDescent="0.25">
      <c r="B28" s="39"/>
      <c r="C28" s="39"/>
      <c r="D28" s="10" t="s">
        <v>36</v>
      </c>
      <c r="E28" s="28">
        <v>1</v>
      </c>
      <c r="F28" s="28">
        <v>0</v>
      </c>
      <c r="G28" s="28">
        <v>0</v>
      </c>
      <c r="H28" s="28">
        <v>4</v>
      </c>
      <c r="I28" s="28">
        <v>0</v>
      </c>
      <c r="J28" s="28">
        <v>0</v>
      </c>
      <c r="K28" s="28">
        <v>0</v>
      </c>
      <c r="L28" s="28">
        <v>1</v>
      </c>
      <c r="M28" s="28">
        <v>0</v>
      </c>
      <c r="N28" s="28">
        <v>0</v>
      </c>
      <c r="O28" s="28">
        <v>1</v>
      </c>
      <c r="P28" s="28">
        <v>0</v>
      </c>
      <c r="Q28" s="28">
        <v>0</v>
      </c>
      <c r="R28" s="28">
        <v>0</v>
      </c>
      <c r="S28" s="28">
        <v>2</v>
      </c>
      <c r="T28" s="28">
        <v>0</v>
      </c>
      <c r="U28" s="28">
        <v>0</v>
      </c>
      <c r="V28" s="28">
        <v>2</v>
      </c>
      <c r="W28" s="28">
        <v>0</v>
      </c>
      <c r="X28" s="28">
        <v>0</v>
      </c>
      <c r="Y28" s="28">
        <v>0</v>
      </c>
      <c r="Z28" s="28">
        <v>0</v>
      </c>
      <c r="AA28" s="29">
        <v>11</v>
      </c>
    </row>
    <row r="29" spans="2:27" x14ac:dyDescent="0.25">
      <c r="B29" s="39"/>
      <c r="C29" s="40"/>
      <c r="D29" s="55" t="s">
        <v>11</v>
      </c>
      <c r="E29" s="57">
        <v>1</v>
      </c>
      <c r="F29" s="57">
        <v>0</v>
      </c>
      <c r="G29" s="57">
        <v>1</v>
      </c>
      <c r="H29" s="57">
        <v>7</v>
      </c>
      <c r="I29" s="57">
        <v>1</v>
      </c>
      <c r="J29" s="57">
        <v>0</v>
      </c>
      <c r="K29" s="57">
        <v>0</v>
      </c>
      <c r="L29" s="57">
        <v>5</v>
      </c>
      <c r="M29" s="57">
        <v>0</v>
      </c>
      <c r="N29" s="57">
        <v>0</v>
      </c>
      <c r="O29" s="57">
        <v>1</v>
      </c>
      <c r="P29" s="57">
        <v>0</v>
      </c>
      <c r="Q29" s="57">
        <v>1</v>
      </c>
      <c r="R29" s="57">
        <v>0</v>
      </c>
      <c r="S29" s="57">
        <v>3</v>
      </c>
      <c r="T29" s="57">
        <v>0</v>
      </c>
      <c r="U29" s="57">
        <v>0</v>
      </c>
      <c r="V29" s="57">
        <v>18</v>
      </c>
      <c r="W29" s="57">
        <v>0</v>
      </c>
      <c r="X29" s="57">
        <v>0</v>
      </c>
      <c r="Y29" s="57">
        <v>0</v>
      </c>
      <c r="Z29" s="57">
        <v>0</v>
      </c>
      <c r="AA29" s="57">
        <v>38</v>
      </c>
    </row>
    <row r="30" spans="2:27" x14ac:dyDescent="0.25">
      <c r="B30" s="40"/>
      <c r="C30" s="58" t="s">
        <v>11</v>
      </c>
      <c r="D30" s="59"/>
      <c r="E30" s="57">
        <v>9</v>
      </c>
      <c r="F30" s="57">
        <v>3</v>
      </c>
      <c r="G30" s="57">
        <v>12</v>
      </c>
      <c r="H30" s="57">
        <v>128</v>
      </c>
      <c r="I30" s="57">
        <v>101</v>
      </c>
      <c r="J30" s="57">
        <v>78</v>
      </c>
      <c r="K30" s="57">
        <v>3</v>
      </c>
      <c r="L30" s="57">
        <v>265</v>
      </c>
      <c r="M30" s="57">
        <v>1</v>
      </c>
      <c r="N30" s="57">
        <v>15</v>
      </c>
      <c r="O30" s="57">
        <v>57</v>
      </c>
      <c r="P30" s="57">
        <v>3</v>
      </c>
      <c r="Q30" s="57">
        <v>10</v>
      </c>
      <c r="R30" s="57">
        <v>4</v>
      </c>
      <c r="S30" s="57">
        <v>133</v>
      </c>
      <c r="T30" s="57">
        <v>15</v>
      </c>
      <c r="U30" s="57">
        <v>89</v>
      </c>
      <c r="V30" s="57">
        <v>142</v>
      </c>
      <c r="W30" s="57">
        <v>45</v>
      </c>
      <c r="X30" s="57">
        <v>5</v>
      </c>
      <c r="Y30" s="57">
        <v>1</v>
      </c>
      <c r="Z30" s="57">
        <v>5</v>
      </c>
      <c r="AA30" s="57">
        <v>1124</v>
      </c>
    </row>
    <row r="31" spans="2:27" ht="13" x14ac:dyDescent="0.25">
      <c r="B31" s="38" t="s">
        <v>37</v>
      </c>
      <c r="C31" s="38" t="s">
        <v>13</v>
      </c>
      <c r="D31" s="10" t="s">
        <v>37</v>
      </c>
      <c r="E31" s="28">
        <v>1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1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9">
        <v>2</v>
      </c>
    </row>
    <row r="32" spans="2:27" x14ac:dyDescent="0.25">
      <c r="B32" s="39"/>
      <c r="C32" s="40"/>
      <c r="D32" s="55" t="s">
        <v>11</v>
      </c>
      <c r="E32" s="57">
        <v>1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1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2</v>
      </c>
    </row>
    <row r="33" spans="2:27" x14ac:dyDescent="0.25">
      <c r="B33" s="40"/>
      <c r="C33" s="58" t="s">
        <v>11</v>
      </c>
      <c r="D33" s="59"/>
      <c r="E33" s="57">
        <v>1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1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2</v>
      </c>
    </row>
    <row r="34" spans="2:27" ht="13" x14ac:dyDescent="0.25">
      <c r="B34" s="51" t="s">
        <v>157</v>
      </c>
      <c r="C34" s="60"/>
      <c r="D34" s="59"/>
      <c r="E34" s="61">
        <v>10</v>
      </c>
      <c r="F34" s="61">
        <v>3</v>
      </c>
      <c r="G34" s="61">
        <v>12</v>
      </c>
      <c r="H34" s="61">
        <v>128</v>
      </c>
      <c r="I34" s="61">
        <v>101</v>
      </c>
      <c r="J34" s="61">
        <v>78</v>
      </c>
      <c r="K34" s="61">
        <v>3</v>
      </c>
      <c r="L34" s="61">
        <v>265</v>
      </c>
      <c r="M34" s="61">
        <v>1</v>
      </c>
      <c r="N34" s="61">
        <v>15</v>
      </c>
      <c r="O34" s="61">
        <v>57</v>
      </c>
      <c r="P34" s="61">
        <v>3</v>
      </c>
      <c r="Q34" s="61">
        <v>10</v>
      </c>
      <c r="R34" s="61">
        <v>4</v>
      </c>
      <c r="S34" s="61">
        <v>134</v>
      </c>
      <c r="T34" s="61">
        <v>15</v>
      </c>
      <c r="U34" s="61">
        <v>89</v>
      </c>
      <c r="V34" s="61">
        <v>142</v>
      </c>
      <c r="W34" s="61">
        <v>45</v>
      </c>
      <c r="X34" s="61">
        <v>5</v>
      </c>
      <c r="Y34" s="61">
        <v>1</v>
      </c>
      <c r="Z34" s="61">
        <v>5</v>
      </c>
      <c r="AA34" s="61">
        <v>1126</v>
      </c>
    </row>
  </sheetData>
  <mergeCells count="10">
    <mergeCell ref="B31:B33"/>
    <mergeCell ref="C31:C32"/>
    <mergeCell ref="C33:D33"/>
    <mergeCell ref="B34:D34"/>
    <mergeCell ref="E3:Z3"/>
    <mergeCell ref="B5:B30"/>
    <mergeCell ref="C5:C8"/>
    <mergeCell ref="C9:C23"/>
    <mergeCell ref="C24:C29"/>
    <mergeCell ref="C30:D30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25"/>
  <sheetViews>
    <sheetView showGridLines="0" workbookViewId="0">
      <pane xSplit="4" ySplit="5" topLeftCell="AF18" activePane="bottomRight" state="frozen"/>
      <selection pane="topRight" activeCell="E1" sqref="E1"/>
      <selection pane="bottomLeft" activeCell="A6" sqref="A6"/>
      <selection pane="bottomRight" activeCell="AJ28" sqref="AJ28"/>
    </sheetView>
  </sheetViews>
  <sheetFormatPr defaultRowHeight="12.5" x14ac:dyDescent="0.25"/>
  <cols>
    <col min="1" max="1" width="1.6328125" style="21" customWidth="1"/>
    <col min="2" max="2" width="13.453125" style="21" customWidth="1"/>
    <col min="3" max="3" width="17.453125" style="21" customWidth="1"/>
    <col min="4" max="4" width="56.36328125" style="21" bestFit="1" customWidth="1"/>
    <col min="5" max="5" width="13.453125" style="21" customWidth="1"/>
    <col min="6" max="6" width="13.54296875" style="21" customWidth="1"/>
    <col min="7" max="8" width="13.453125" style="21" customWidth="1"/>
    <col min="9" max="9" width="13.54296875" style="21" customWidth="1"/>
    <col min="10" max="11" width="13.453125" style="21" customWidth="1"/>
    <col min="12" max="12" width="13.54296875" style="21" customWidth="1"/>
    <col min="13" max="14" width="13.453125" style="21" customWidth="1"/>
    <col min="15" max="15" width="13.54296875" style="21" customWidth="1"/>
    <col min="16" max="18" width="13.453125" style="21" customWidth="1"/>
    <col min="19" max="19" width="13.54296875" style="21" customWidth="1"/>
    <col min="20" max="21" width="13.453125" style="21" customWidth="1"/>
    <col min="22" max="22" width="13.54296875" style="21" customWidth="1"/>
    <col min="23" max="24" width="13.453125" style="21" customWidth="1"/>
    <col min="25" max="25" width="13.54296875" style="21" customWidth="1"/>
    <col min="26" max="27" width="13.453125" style="21" customWidth="1"/>
    <col min="28" max="28" width="13.54296875" style="21" customWidth="1"/>
    <col min="29" max="30" width="13.453125" style="21" customWidth="1"/>
    <col min="31" max="31" width="13.54296875" style="21" customWidth="1"/>
    <col min="32" max="34" width="13.453125" style="21" customWidth="1"/>
    <col min="35" max="35" width="0" style="21" hidden="1" customWidth="1"/>
    <col min="36" max="36" width="27.36328125" style="21" customWidth="1"/>
    <col min="37" max="16384" width="8.7265625" style="21"/>
  </cols>
  <sheetData>
    <row r="2" spans="2:34" ht="13" x14ac:dyDescent="0.25">
      <c r="B2" s="31" t="s">
        <v>163</v>
      </c>
      <c r="E2" s="14"/>
      <c r="AH2" s="14"/>
    </row>
    <row r="3" spans="2:34" ht="13" x14ac:dyDescent="0.3">
      <c r="B3" s="7" t="s">
        <v>0</v>
      </c>
      <c r="C3" s="7" t="s">
        <v>0</v>
      </c>
      <c r="D3" s="7" t="s">
        <v>0</v>
      </c>
      <c r="E3" s="45" t="s">
        <v>164</v>
      </c>
      <c r="F3" s="46"/>
      <c r="G3" s="47"/>
      <c r="H3" s="45" t="s">
        <v>165</v>
      </c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7"/>
      <c r="V3" s="45" t="s">
        <v>166</v>
      </c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  <c r="AH3" s="1" t="s">
        <v>0</v>
      </c>
    </row>
    <row r="4" spans="2:34" ht="13" x14ac:dyDescent="0.3">
      <c r="B4" s="16" t="s">
        <v>0</v>
      </c>
      <c r="C4" s="16" t="s">
        <v>0</v>
      </c>
      <c r="D4" s="16" t="s">
        <v>0</v>
      </c>
      <c r="E4" s="45" t="s">
        <v>110</v>
      </c>
      <c r="F4" s="47"/>
      <c r="G4" s="13" t="s">
        <v>0</v>
      </c>
      <c r="H4" s="45" t="s">
        <v>110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7"/>
      <c r="U4" s="13" t="s">
        <v>0</v>
      </c>
      <c r="V4" s="45" t="s">
        <v>110</v>
      </c>
      <c r="W4" s="46"/>
      <c r="X4" s="46"/>
      <c r="Y4" s="46"/>
      <c r="Z4" s="46"/>
      <c r="AA4" s="46"/>
      <c r="AB4" s="46"/>
      <c r="AC4" s="46"/>
      <c r="AD4" s="46"/>
      <c r="AE4" s="46"/>
      <c r="AF4" s="47"/>
      <c r="AG4" s="13" t="s">
        <v>0</v>
      </c>
      <c r="AH4" s="13" t="s">
        <v>0</v>
      </c>
    </row>
    <row r="5" spans="2:34" ht="52" x14ac:dyDescent="0.3">
      <c r="B5" s="16" t="s">
        <v>153</v>
      </c>
      <c r="C5" s="16" t="s">
        <v>154</v>
      </c>
      <c r="D5" s="16" t="s">
        <v>155</v>
      </c>
      <c r="E5" s="13" t="s">
        <v>111</v>
      </c>
      <c r="F5" s="13" t="s">
        <v>112</v>
      </c>
      <c r="G5" s="13" t="s">
        <v>11</v>
      </c>
      <c r="H5" s="13" t="s">
        <v>111</v>
      </c>
      <c r="I5" s="13" t="s">
        <v>113</v>
      </c>
      <c r="J5" s="13" t="s">
        <v>114</v>
      </c>
      <c r="K5" s="13" t="s">
        <v>115</v>
      </c>
      <c r="L5" s="13" t="s">
        <v>92</v>
      </c>
      <c r="M5" s="13" t="s">
        <v>112</v>
      </c>
      <c r="N5" s="13" t="s">
        <v>116</v>
      </c>
      <c r="O5" s="13" t="s">
        <v>117</v>
      </c>
      <c r="P5" s="13" t="s">
        <v>6</v>
      </c>
      <c r="Q5" s="13" t="s">
        <v>102</v>
      </c>
      <c r="R5" s="13" t="s">
        <v>118</v>
      </c>
      <c r="S5" s="13" t="s">
        <v>119</v>
      </c>
      <c r="T5" s="13" t="s">
        <v>106</v>
      </c>
      <c r="U5" s="13" t="s">
        <v>11</v>
      </c>
      <c r="V5" s="13" t="s">
        <v>111</v>
      </c>
      <c r="W5" s="13" t="s">
        <v>113</v>
      </c>
      <c r="X5" s="13" t="s">
        <v>114</v>
      </c>
      <c r="Y5" s="13" t="s">
        <v>120</v>
      </c>
      <c r="Z5" s="13" t="s">
        <v>115</v>
      </c>
      <c r="AA5" s="13" t="s">
        <v>92</v>
      </c>
      <c r="AB5" s="13" t="s">
        <v>121</v>
      </c>
      <c r="AC5" s="13" t="s">
        <v>112</v>
      </c>
      <c r="AD5" s="13" t="s">
        <v>117</v>
      </c>
      <c r="AE5" s="13" t="s">
        <v>6</v>
      </c>
      <c r="AF5" s="13" t="s">
        <v>106</v>
      </c>
      <c r="AG5" s="13" t="s">
        <v>11</v>
      </c>
      <c r="AH5" s="13" t="s">
        <v>167</v>
      </c>
    </row>
    <row r="6" spans="2:34" ht="13" x14ac:dyDescent="0.25">
      <c r="B6" s="38" t="s">
        <v>12</v>
      </c>
      <c r="C6" s="38" t="s">
        <v>13</v>
      </c>
      <c r="D6" s="10" t="s">
        <v>17</v>
      </c>
      <c r="E6" s="28">
        <v>0</v>
      </c>
      <c r="F6" s="28">
        <v>2</v>
      </c>
      <c r="G6" s="28">
        <v>2</v>
      </c>
      <c r="H6" s="28">
        <v>0</v>
      </c>
      <c r="I6" s="28">
        <v>0</v>
      </c>
      <c r="J6" s="28">
        <v>2</v>
      </c>
      <c r="K6" s="28">
        <v>8</v>
      </c>
      <c r="L6" s="28">
        <v>1</v>
      </c>
      <c r="M6" s="28">
        <v>3</v>
      </c>
      <c r="N6" s="28">
        <v>3</v>
      </c>
      <c r="O6" s="28">
        <v>8</v>
      </c>
      <c r="P6" s="28">
        <v>3</v>
      </c>
      <c r="Q6" s="28">
        <v>0</v>
      </c>
      <c r="R6" s="28">
        <v>0</v>
      </c>
      <c r="S6" s="28">
        <v>0</v>
      </c>
      <c r="T6" s="28">
        <v>0</v>
      </c>
      <c r="U6" s="28">
        <v>28</v>
      </c>
      <c r="V6" s="28">
        <v>1</v>
      </c>
      <c r="W6" s="28">
        <v>1</v>
      </c>
      <c r="X6" s="28">
        <v>1</v>
      </c>
      <c r="Y6" s="28">
        <v>1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G6" s="28">
        <v>4</v>
      </c>
      <c r="AH6" s="29">
        <v>34</v>
      </c>
    </row>
    <row r="7" spans="2:34" ht="13" x14ac:dyDescent="0.25">
      <c r="B7" s="39"/>
      <c r="C7" s="39"/>
      <c r="D7" s="10" t="s">
        <v>19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1</v>
      </c>
      <c r="K7" s="28">
        <v>4</v>
      </c>
      <c r="L7" s="28">
        <v>1</v>
      </c>
      <c r="M7" s="28">
        <v>0</v>
      </c>
      <c r="N7" s="28">
        <v>0</v>
      </c>
      <c r="O7" s="28">
        <v>2</v>
      </c>
      <c r="P7" s="28">
        <v>0</v>
      </c>
      <c r="Q7" s="28">
        <v>0</v>
      </c>
      <c r="R7" s="28">
        <v>0</v>
      </c>
      <c r="S7" s="28">
        <v>1</v>
      </c>
      <c r="T7" s="28">
        <v>3</v>
      </c>
      <c r="U7" s="28">
        <v>12</v>
      </c>
      <c r="V7" s="28">
        <v>0</v>
      </c>
      <c r="W7" s="28">
        <v>1</v>
      </c>
      <c r="X7" s="28">
        <v>2</v>
      </c>
      <c r="Y7" s="28">
        <v>1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1</v>
      </c>
      <c r="AG7" s="28">
        <v>5</v>
      </c>
      <c r="AH7" s="29">
        <v>17</v>
      </c>
    </row>
    <row r="8" spans="2:34" x14ac:dyDescent="0.25">
      <c r="B8" s="39"/>
      <c r="C8" s="40"/>
      <c r="D8" s="55" t="s">
        <v>11</v>
      </c>
      <c r="E8" s="57">
        <v>0</v>
      </c>
      <c r="F8" s="57">
        <v>2</v>
      </c>
      <c r="G8" s="57">
        <v>2</v>
      </c>
      <c r="H8" s="57">
        <v>0</v>
      </c>
      <c r="I8" s="57">
        <v>0</v>
      </c>
      <c r="J8" s="57">
        <v>3</v>
      </c>
      <c r="K8" s="57">
        <v>12</v>
      </c>
      <c r="L8" s="57">
        <v>2</v>
      </c>
      <c r="M8" s="57">
        <v>3</v>
      </c>
      <c r="N8" s="57">
        <v>3</v>
      </c>
      <c r="O8" s="57">
        <v>10</v>
      </c>
      <c r="P8" s="57">
        <v>3</v>
      </c>
      <c r="Q8" s="57">
        <v>0</v>
      </c>
      <c r="R8" s="57">
        <v>0</v>
      </c>
      <c r="S8" s="57">
        <v>1</v>
      </c>
      <c r="T8" s="57">
        <v>3</v>
      </c>
      <c r="U8" s="57">
        <v>40</v>
      </c>
      <c r="V8" s="57">
        <v>1</v>
      </c>
      <c r="W8" s="57">
        <v>2</v>
      </c>
      <c r="X8" s="57">
        <v>3</v>
      </c>
      <c r="Y8" s="57">
        <v>2</v>
      </c>
      <c r="Z8" s="57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7">
        <v>1</v>
      </c>
      <c r="AG8" s="57">
        <v>9</v>
      </c>
      <c r="AH8" s="57">
        <v>51</v>
      </c>
    </row>
    <row r="9" spans="2:34" ht="13" x14ac:dyDescent="0.25">
      <c r="B9" s="39"/>
      <c r="C9" s="38" t="s">
        <v>20</v>
      </c>
      <c r="D9" s="10" t="s">
        <v>21</v>
      </c>
      <c r="E9" s="28">
        <v>0</v>
      </c>
      <c r="F9" s="28">
        <v>0</v>
      </c>
      <c r="G9" s="28">
        <v>0</v>
      </c>
      <c r="H9" s="28">
        <v>0</v>
      </c>
      <c r="I9" s="28">
        <v>1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2</v>
      </c>
      <c r="Q9" s="28">
        <v>0</v>
      </c>
      <c r="R9" s="28">
        <v>0</v>
      </c>
      <c r="S9" s="28">
        <v>1</v>
      </c>
      <c r="T9" s="28">
        <v>0</v>
      </c>
      <c r="U9" s="28">
        <v>4</v>
      </c>
      <c r="V9" s="28">
        <v>1</v>
      </c>
      <c r="W9" s="28">
        <v>1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2</v>
      </c>
      <c r="AH9" s="29">
        <v>6</v>
      </c>
    </row>
    <row r="10" spans="2:34" ht="13" x14ac:dyDescent="0.25">
      <c r="B10" s="39"/>
      <c r="C10" s="39"/>
      <c r="D10" s="10" t="s">
        <v>22</v>
      </c>
      <c r="E10" s="28">
        <v>1</v>
      </c>
      <c r="F10" s="28">
        <v>0</v>
      </c>
      <c r="G10" s="28">
        <v>1</v>
      </c>
      <c r="H10" s="28">
        <v>0</v>
      </c>
      <c r="I10" s="28">
        <v>0</v>
      </c>
      <c r="J10" s="28">
        <v>0</v>
      </c>
      <c r="K10" s="28">
        <v>2</v>
      </c>
      <c r="L10" s="28">
        <v>0</v>
      </c>
      <c r="M10" s="28">
        <v>0</v>
      </c>
      <c r="N10" s="28">
        <v>0</v>
      </c>
      <c r="O10" s="28">
        <v>1</v>
      </c>
      <c r="P10" s="28">
        <v>1</v>
      </c>
      <c r="Q10" s="28">
        <v>1</v>
      </c>
      <c r="R10" s="28">
        <v>2</v>
      </c>
      <c r="S10" s="28">
        <v>0</v>
      </c>
      <c r="T10" s="28">
        <v>0</v>
      </c>
      <c r="U10" s="28">
        <v>7</v>
      </c>
      <c r="V10" s="28">
        <v>0</v>
      </c>
      <c r="W10" s="28">
        <v>3</v>
      </c>
      <c r="X10" s="28">
        <v>0</v>
      </c>
      <c r="Y10" s="28">
        <v>2</v>
      </c>
      <c r="Z10" s="28">
        <v>0</v>
      </c>
      <c r="AA10" s="28">
        <v>0</v>
      </c>
      <c r="AB10" s="28">
        <v>1</v>
      </c>
      <c r="AC10" s="28">
        <v>0</v>
      </c>
      <c r="AD10" s="28">
        <v>1</v>
      </c>
      <c r="AE10" s="28">
        <v>0</v>
      </c>
      <c r="AF10" s="28">
        <v>0</v>
      </c>
      <c r="AG10" s="28">
        <v>7</v>
      </c>
      <c r="AH10" s="29">
        <v>15</v>
      </c>
    </row>
    <row r="11" spans="2:34" ht="13" x14ac:dyDescent="0.25">
      <c r="B11" s="39"/>
      <c r="C11" s="39"/>
      <c r="D11" s="10" t="s">
        <v>24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5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5</v>
      </c>
      <c r="V11" s="28">
        <v>0</v>
      </c>
      <c r="W11" s="28">
        <v>0</v>
      </c>
      <c r="X11" s="28">
        <v>0</v>
      </c>
      <c r="Y11" s="28">
        <v>0</v>
      </c>
      <c r="Z11" s="28">
        <v>1</v>
      </c>
      <c r="AA11" s="28">
        <v>0</v>
      </c>
      <c r="AB11" s="28">
        <v>1</v>
      </c>
      <c r="AC11" s="28">
        <v>0</v>
      </c>
      <c r="AD11" s="28">
        <v>0</v>
      </c>
      <c r="AE11" s="28">
        <v>0</v>
      </c>
      <c r="AF11" s="28">
        <v>1</v>
      </c>
      <c r="AG11" s="28">
        <v>3</v>
      </c>
      <c r="AH11" s="29">
        <v>8</v>
      </c>
    </row>
    <row r="12" spans="2:34" ht="13" x14ac:dyDescent="0.25">
      <c r="B12" s="39"/>
      <c r="C12" s="39"/>
      <c r="D12" s="10" t="s">
        <v>25</v>
      </c>
      <c r="E12" s="28">
        <v>2</v>
      </c>
      <c r="F12" s="28">
        <v>0</v>
      </c>
      <c r="G12" s="28">
        <v>2</v>
      </c>
      <c r="H12" s="28">
        <v>0</v>
      </c>
      <c r="I12" s="28">
        <v>0</v>
      </c>
      <c r="J12" s="28">
        <v>1</v>
      </c>
      <c r="K12" s="28">
        <v>11</v>
      </c>
      <c r="L12" s="28">
        <v>1</v>
      </c>
      <c r="M12" s="28">
        <v>8</v>
      </c>
      <c r="N12" s="28">
        <v>0</v>
      </c>
      <c r="O12" s="28">
        <v>2</v>
      </c>
      <c r="P12" s="28">
        <v>0</v>
      </c>
      <c r="Q12" s="28">
        <v>0</v>
      </c>
      <c r="R12" s="28">
        <v>0</v>
      </c>
      <c r="S12" s="28">
        <v>1</v>
      </c>
      <c r="T12" s="28">
        <v>0</v>
      </c>
      <c r="U12" s="28">
        <v>24</v>
      </c>
      <c r="V12" s="28">
        <v>3</v>
      </c>
      <c r="W12" s="28">
        <v>2</v>
      </c>
      <c r="X12" s="28">
        <v>4</v>
      </c>
      <c r="Y12" s="28">
        <v>2</v>
      </c>
      <c r="Z12" s="28">
        <v>2</v>
      </c>
      <c r="AA12" s="28">
        <v>2</v>
      </c>
      <c r="AB12" s="28">
        <v>0</v>
      </c>
      <c r="AC12" s="28">
        <v>3</v>
      </c>
      <c r="AD12" s="28">
        <v>0</v>
      </c>
      <c r="AE12" s="28">
        <v>1</v>
      </c>
      <c r="AF12" s="28">
        <v>0</v>
      </c>
      <c r="AG12" s="28">
        <v>19</v>
      </c>
      <c r="AH12" s="29">
        <v>45</v>
      </c>
    </row>
    <row r="13" spans="2:34" ht="13" x14ac:dyDescent="0.25">
      <c r="B13" s="39"/>
      <c r="C13" s="39"/>
      <c r="D13" s="10" t="s">
        <v>26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1</v>
      </c>
      <c r="L13" s="28">
        <v>0</v>
      </c>
      <c r="M13" s="28">
        <v>1</v>
      </c>
      <c r="N13" s="28">
        <v>0</v>
      </c>
      <c r="O13" s="28">
        <v>3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5</v>
      </c>
      <c r="V13" s="28">
        <v>0</v>
      </c>
      <c r="W13" s="28">
        <v>0</v>
      </c>
      <c r="X13" s="28">
        <v>0</v>
      </c>
      <c r="Y13" s="28">
        <v>0</v>
      </c>
      <c r="Z13" s="28">
        <v>1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1</v>
      </c>
      <c r="AH13" s="29">
        <v>6</v>
      </c>
    </row>
    <row r="14" spans="2:34" ht="13" x14ac:dyDescent="0.25">
      <c r="B14" s="39"/>
      <c r="C14" s="39"/>
      <c r="D14" s="10" t="s">
        <v>27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1</v>
      </c>
      <c r="R14" s="28">
        <v>0</v>
      </c>
      <c r="S14" s="28">
        <v>0</v>
      </c>
      <c r="T14" s="28">
        <v>0</v>
      </c>
      <c r="U14" s="28">
        <v>1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9">
        <v>1</v>
      </c>
    </row>
    <row r="15" spans="2:34" ht="13" x14ac:dyDescent="0.25">
      <c r="B15" s="39"/>
      <c r="C15" s="39"/>
      <c r="D15" s="10" t="s">
        <v>17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1</v>
      </c>
      <c r="Z15" s="28">
        <v>0</v>
      </c>
      <c r="AA15" s="28">
        <v>0</v>
      </c>
      <c r="AB15" s="28">
        <v>0</v>
      </c>
      <c r="AC15" s="28">
        <v>0</v>
      </c>
      <c r="AD15" s="28">
        <v>1</v>
      </c>
      <c r="AE15" s="28">
        <v>0</v>
      </c>
      <c r="AF15" s="28">
        <v>0</v>
      </c>
      <c r="AG15" s="28">
        <v>2</v>
      </c>
      <c r="AH15" s="29">
        <v>2</v>
      </c>
    </row>
    <row r="16" spans="2:34" ht="13" x14ac:dyDescent="0.25">
      <c r="B16" s="39"/>
      <c r="C16" s="39"/>
      <c r="D16" s="10" t="s">
        <v>28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1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1</v>
      </c>
      <c r="V16" s="28">
        <v>0</v>
      </c>
      <c r="W16" s="28">
        <v>1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1</v>
      </c>
      <c r="AH16" s="29">
        <v>2</v>
      </c>
    </row>
    <row r="17" spans="2:34" ht="13" x14ac:dyDescent="0.25">
      <c r="B17" s="39"/>
      <c r="C17" s="39"/>
      <c r="D17" s="10" t="s">
        <v>18</v>
      </c>
      <c r="E17" s="28">
        <v>1</v>
      </c>
      <c r="F17" s="28">
        <v>0</v>
      </c>
      <c r="G17" s="28">
        <v>1</v>
      </c>
      <c r="H17" s="28">
        <v>1</v>
      </c>
      <c r="I17" s="28">
        <v>0</v>
      </c>
      <c r="J17" s="28">
        <v>0</v>
      </c>
      <c r="K17" s="28">
        <v>5</v>
      </c>
      <c r="L17" s="28">
        <v>0</v>
      </c>
      <c r="M17" s="28">
        <v>1</v>
      </c>
      <c r="N17" s="28">
        <v>0</v>
      </c>
      <c r="O17" s="28">
        <v>6</v>
      </c>
      <c r="P17" s="28">
        <v>0</v>
      </c>
      <c r="Q17" s="28">
        <v>0</v>
      </c>
      <c r="R17" s="28">
        <v>0</v>
      </c>
      <c r="S17" s="28">
        <v>0</v>
      </c>
      <c r="T17" s="28">
        <v>1</v>
      </c>
      <c r="U17" s="28">
        <v>14</v>
      </c>
      <c r="V17" s="28">
        <v>0</v>
      </c>
      <c r="W17" s="28">
        <v>0</v>
      </c>
      <c r="X17" s="28">
        <v>0</v>
      </c>
      <c r="Y17" s="28">
        <v>1</v>
      </c>
      <c r="Z17" s="28">
        <v>2</v>
      </c>
      <c r="AA17" s="28">
        <v>1</v>
      </c>
      <c r="AB17" s="28">
        <v>0</v>
      </c>
      <c r="AC17" s="28">
        <v>0</v>
      </c>
      <c r="AD17" s="28">
        <v>0</v>
      </c>
      <c r="AE17" s="28">
        <v>1</v>
      </c>
      <c r="AF17" s="28">
        <v>0</v>
      </c>
      <c r="AG17" s="28">
        <v>5</v>
      </c>
      <c r="AH17" s="29">
        <v>20</v>
      </c>
    </row>
    <row r="18" spans="2:34" ht="13" x14ac:dyDescent="0.25">
      <c r="B18" s="39"/>
      <c r="C18" s="39"/>
      <c r="D18" s="10" t="s">
        <v>29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1</v>
      </c>
      <c r="W18" s="28">
        <v>0</v>
      </c>
      <c r="X18" s="28">
        <v>1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2</v>
      </c>
      <c r="AH18" s="29">
        <v>2</v>
      </c>
    </row>
    <row r="19" spans="2:34" ht="13" x14ac:dyDescent="0.25">
      <c r="B19" s="39"/>
      <c r="C19" s="39"/>
      <c r="D19" s="10" t="s">
        <v>19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1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1</v>
      </c>
      <c r="V19" s="28">
        <v>0</v>
      </c>
      <c r="W19" s="28">
        <v>0</v>
      </c>
      <c r="X19" s="28">
        <v>1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1</v>
      </c>
      <c r="AH19" s="29">
        <v>2</v>
      </c>
    </row>
    <row r="20" spans="2:34" x14ac:dyDescent="0.25">
      <c r="B20" s="39"/>
      <c r="C20" s="40"/>
      <c r="D20" s="55" t="s">
        <v>11</v>
      </c>
      <c r="E20" s="57">
        <v>4</v>
      </c>
      <c r="F20" s="57">
        <v>0</v>
      </c>
      <c r="G20" s="57">
        <v>4</v>
      </c>
      <c r="H20" s="57">
        <v>1</v>
      </c>
      <c r="I20" s="57">
        <v>1</v>
      </c>
      <c r="J20" s="57">
        <v>1</v>
      </c>
      <c r="K20" s="57">
        <v>19</v>
      </c>
      <c r="L20" s="57">
        <v>1</v>
      </c>
      <c r="M20" s="57">
        <v>17</v>
      </c>
      <c r="N20" s="57">
        <v>0</v>
      </c>
      <c r="O20" s="57">
        <v>12</v>
      </c>
      <c r="P20" s="57">
        <v>3</v>
      </c>
      <c r="Q20" s="57">
        <v>2</v>
      </c>
      <c r="R20" s="57">
        <v>2</v>
      </c>
      <c r="S20" s="57">
        <v>2</v>
      </c>
      <c r="T20" s="57">
        <v>1</v>
      </c>
      <c r="U20" s="57">
        <v>62</v>
      </c>
      <c r="V20" s="57">
        <v>5</v>
      </c>
      <c r="W20" s="57">
        <v>7</v>
      </c>
      <c r="X20" s="57">
        <v>6</v>
      </c>
      <c r="Y20" s="57">
        <v>6</v>
      </c>
      <c r="Z20" s="57">
        <v>6</v>
      </c>
      <c r="AA20" s="57">
        <v>3</v>
      </c>
      <c r="AB20" s="57">
        <v>2</v>
      </c>
      <c r="AC20" s="57">
        <v>3</v>
      </c>
      <c r="AD20" s="57">
        <v>2</v>
      </c>
      <c r="AE20" s="57">
        <v>2</v>
      </c>
      <c r="AF20" s="57">
        <v>1</v>
      </c>
      <c r="AG20" s="57">
        <v>43</v>
      </c>
      <c r="AH20" s="57">
        <v>109</v>
      </c>
    </row>
    <row r="21" spans="2:34" ht="13" x14ac:dyDescent="0.25">
      <c r="B21" s="39"/>
      <c r="C21" s="38" t="s">
        <v>30</v>
      </c>
      <c r="D21" s="10" t="s">
        <v>31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1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1</v>
      </c>
      <c r="AH21" s="29">
        <v>1</v>
      </c>
    </row>
    <row r="22" spans="2:34" ht="13" x14ac:dyDescent="0.25">
      <c r="B22" s="39"/>
      <c r="C22" s="39"/>
      <c r="D22" s="10" t="s">
        <v>36</v>
      </c>
      <c r="E22" s="28">
        <v>0</v>
      </c>
      <c r="F22" s="28">
        <v>0</v>
      </c>
      <c r="G22" s="28">
        <v>0</v>
      </c>
      <c r="H22" s="28">
        <v>1</v>
      </c>
      <c r="I22" s="28">
        <v>0</v>
      </c>
      <c r="J22" s="28">
        <v>0</v>
      </c>
      <c r="K22" s="28">
        <v>1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1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9">
        <v>2</v>
      </c>
    </row>
    <row r="23" spans="2:34" x14ac:dyDescent="0.25">
      <c r="B23" s="39"/>
      <c r="C23" s="40"/>
      <c r="D23" s="55" t="s">
        <v>11</v>
      </c>
      <c r="E23" s="57">
        <v>0</v>
      </c>
      <c r="F23" s="57">
        <v>0</v>
      </c>
      <c r="G23" s="57">
        <v>0</v>
      </c>
      <c r="H23" s="57">
        <v>1</v>
      </c>
      <c r="I23" s="57">
        <v>0</v>
      </c>
      <c r="J23" s="57">
        <v>0</v>
      </c>
      <c r="K23" s="57">
        <v>1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1</v>
      </c>
      <c r="V23" s="57">
        <v>1</v>
      </c>
      <c r="W23" s="57">
        <v>0</v>
      </c>
      <c r="X23" s="57">
        <v>0</v>
      </c>
      <c r="Y23" s="57">
        <v>0</v>
      </c>
      <c r="Z23" s="57">
        <v>0</v>
      </c>
      <c r="AA23" s="57">
        <v>0</v>
      </c>
      <c r="AB23" s="57">
        <v>0</v>
      </c>
      <c r="AC23" s="57">
        <v>0</v>
      </c>
      <c r="AD23" s="57">
        <v>0</v>
      </c>
      <c r="AE23" s="57">
        <v>0</v>
      </c>
      <c r="AF23" s="57">
        <v>0</v>
      </c>
      <c r="AG23" s="57">
        <v>1</v>
      </c>
      <c r="AH23" s="57">
        <v>3</v>
      </c>
    </row>
    <row r="24" spans="2:34" x14ac:dyDescent="0.25">
      <c r="B24" s="40"/>
      <c r="C24" s="58" t="s">
        <v>11</v>
      </c>
      <c r="D24" s="59"/>
      <c r="E24" s="57">
        <v>4</v>
      </c>
      <c r="F24" s="57">
        <v>2</v>
      </c>
      <c r="G24" s="57">
        <v>6</v>
      </c>
      <c r="H24" s="57">
        <v>2</v>
      </c>
      <c r="I24" s="57">
        <v>1</v>
      </c>
      <c r="J24" s="57">
        <v>4</v>
      </c>
      <c r="K24" s="57">
        <v>32</v>
      </c>
      <c r="L24" s="57">
        <v>3</v>
      </c>
      <c r="M24" s="57">
        <v>20</v>
      </c>
      <c r="N24" s="57">
        <v>3</v>
      </c>
      <c r="O24" s="57">
        <v>22</v>
      </c>
      <c r="P24" s="57">
        <v>6</v>
      </c>
      <c r="Q24" s="57">
        <v>2</v>
      </c>
      <c r="R24" s="57">
        <v>2</v>
      </c>
      <c r="S24" s="57">
        <v>3</v>
      </c>
      <c r="T24" s="57">
        <v>4</v>
      </c>
      <c r="U24" s="57">
        <v>103</v>
      </c>
      <c r="V24" s="57">
        <v>7</v>
      </c>
      <c r="W24" s="57">
        <v>9</v>
      </c>
      <c r="X24" s="57">
        <v>9</v>
      </c>
      <c r="Y24" s="57">
        <v>8</v>
      </c>
      <c r="Z24" s="57">
        <v>6</v>
      </c>
      <c r="AA24" s="57">
        <v>3</v>
      </c>
      <c r="AB24" s="57">
        <v>2</v>
      </c>
      <c r="AC24" s="57">
        <v>3</v>
      </c>
      <c r="AD24" s="57">
        <v>2</v>
      </c>
      <c r="AE24" s="57">
        <v>2</v>
      </c>
      <c r="AF24" s="57">
        <v>2</v>
      </c>
      <c r="AG24" s="57">
        <v>53</v>
      </c>
      <c r="AH24" s="57">
        <v>163</v>
      </c>
    </row>
    <row r="25" spans="2:34" ht="13" x14ac:dyDescent="0.25">
      <c r="B25" s="51" t="s">
        <v>157</v>
      </c>
      <c r="C25" s="60"/>
      <c r="D25" s="59"/>
      <c r="E25" s="61">
        <v>4</v>
      </c>
      <c r="F25" s="61">
        <v>2</v>
      </c>
      <c r="G25" s="61">
        <v>6</v>
      </c>
      <c r="H25" s="61">
        <v>2</v>
      </c>
      <c r="I25" s="61">
        <v>1</v>
      </c>
      <c r="J25" s="61">
        <v>4</v>
      </c>
      <c r="K25" s="61">
        <v>32</v>
      </c>
      <c r="L25" s="61">
        <v>3</v>
      </c>
      <c r="M25" s="61">
        <v>20</v>
      </c>
      <c r="N25" s="61">
        <v>3</v>
      </c>
      <c r="O25" s="61">
        <v>22</v>
      </c>
      <c r="P25" s="61">
        <v>6</v>
      </c>
      <c r="Q25" s="61">
        <v>2</v>
      </c>
      <c r="R25" s="61">
        <v>2</v>
      </c>
      <c r="S25" s="61">
        <v>3</v>
      </c>
      <c r="T25" s="61">
        <v>4</v>
      </c>
      <c r="U25" s="61">
        <v>103</v>
      </c>
      <c r="V25" s="61">
        <v>7</v>
      </c>
      <c r="W25" s="61">
        <v>9</v>
      </c>
      <c r="X25" s="61">
        <v>9</v>
      </c>
      <c r="Y25" s="61">
        <v>8</v>
      </c>
      <c r="Z25" s="61">
        <v>6</v>
      </c>
      <c r="AA25" s="61">
        <v>3</v>
      </c>
      <c r="AB25" s="61">
        <v>2</v>
      </c>
      <c r="AC25" s="61">
        <v>3</v>
      </c>
      <c r="AD25" s="61">
        <v>2</v>
      </c>
      <c r="AE25" s="61">
        <v>2</v>
      </c>
      <c r="AF25" s="61">
        <v>2</v>
      </c>
      <c r="AG25" s="61">
        <v>53</v>
      </c>
      <c r="AH25" s="61">
        <v>163</v>
      </c>
    </row>
  </sheetData>
  <mergeCells count="12">
    <mergeCell ref="E3:G3"/>
    <mergeCell ref="H3:U3"/>
    <mergeCell ref="V3:AG3"/>
    <mergeCell ref="B25:D25"/>
    <mergeCell ref="E4:F4"/>
    <mergeCell ref="H4:T4"/>
    <mergeCell ref="V4:AF4"/>
    <mergeCell ref="B6:B24"/>
    <mergeCell ref="C6:C8"/>
    <mergeCell ref="C9:C20"/>
    <mergeCell ref="C21:C23"/>
    <mergeCell ref="C24:D24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7"/>
  <sheetViews>
    <sheetView showGridLines="0" workbookViewId="0">
      <pane xSplit="4" ySplit="4" topLeftCell="N17" activePane="bottomRight" state="frozen"/>
      <selection pane="topRight" activeCell="E1" sqref="E1"/>
      <selection pane="bottomLeft" activeCell="A5" sqref="A5"/>
      <selection pane="bottomRight" activeCell="Q29" sqref="Q29"/>
    </sheetView>
  </sheetViews>
  <sheetFormatPr defaultRowHeight="12.5" x14ac:dyDescent="0.25"/>
  <cols>
    <col min="1" max="1" width="1.6328125" style="21" customWidth="1"/>
    <col min="2" max="2" width="13.453125" style="21" customWidth="1"/>
    <col min="3" max="3" width="16" style="21" customWidth="1"/>
    <col min="4" max="4" width="56.36328125" style="21" bestFit="1" customWidth="1"/>
    <col min="5" max="5" width="13.453125" style="21" customWidth="1"/>
    <col min="6" max="6" width="14.36328125" style="21" customWidth="1"/>
    <col min="7" max="8" width="13.453125" style="21" customWidth="1"/>
    <col min="9" max="9" width="13.54296875" style="21" customWidth="1"/>
    <col min="10" max="11" width="13.453125" style="21" customWidth="1"/>
    <col min="12" max="12" width="13.54296875" style="21" customWidth="1"/>
    <col min="13" max="14" width="13.453125" style="21" customWidth="1"/>
    <col min="15" max="15" width="13.54296875" style="21" customWidth="1"/>
    <col min="16" max="16" width="13.453125" style="21" customWidth="1"/>
    <col min="17" max="17" width="8.7265625" style="21" customWidth="1"/>
    <col min="18" max="16384" width="8.7265625" style="21"/>
  </cols>
  <sheetData>
    <row r="2" spans="2:16" ht="13" x14ac:dyDescent="0.25">
      <c r="B2" s="30" t="s">
        <v>168</v>
      </c>
      <c r="E2" s="12"/>
      <c r="P2" s="14"/>
    </row>
    <row r="3" spans="2:16" ht="13" x14ac:dyDescent="0.25">
      <c r="B3" s="11" t="s">
        <v>0</v>
      </c>
      <c r="C3" s="11" t="s">
        <v>0</v>
      </c>
      <c r="D3" s="11" t="s">
        <v>0</v>
      </c>
      <c r="E3" s="43" t="s">
        <v>0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14" t="s">
        <v>0</v>
      </c>
    </row>
    <row r="4" spans="2:16" ht="78" x14ac:dyDescent="0.3">
      <c r="B4" s="16" t="s">
        <v>153</v>
      </c>
      <c r="C4" s="16" t="s">
        <v>154</v>
      </c>
      <c r="D4" s="16" t="s">
        <v>155</v>
      </c>
      <c r="E4" s="13" t="s">
        <v>122</v>
      </c>
      <c r="F4" s="13" t="s">
        <v>123</v>
      </c>
      <c r="G4" s="13" t="s">
        <v>124</v>
      </c>
      <c r="H4" s="13" t="s">
        <v>125</v>
      </c>
      <c r="I4" s="13" t="s">
        <v>126</v>
      </c>
      <c r="J4" s="13" t="s">
        <v>6</v>
      </c>
      <c r="K4" s="13" t="s">
        <v>127</v>
      </c>
      <c r="L4" s="13" t="s">
        <v>128</v>
      </c>
      <c r="M4" s="13" t="s">
        <v>129</v>
      </c>
      <c r="N4" s="13" t="s">
        <v>106</v>
      </c>
      <c r="O4" s="13" t="s">
        <v>130</v>
      </c>
      <c r="P4" s="13" t="s">
        <v>156</v>
      </c>
    </row>
    <row r="5" spans="2:16" ht="13" x14ac:dyDescent="0.25">
      <c r="B5" s="38" t="s">
        <v>12</v>
      </c>
      <c r="C5" s="38" t="s">
        <v>13</v>
      </c>
      <c r="D5" s="10" t="s">
        <v>17</v>
      </c>
      <c r="E5" s="26">
        <v>0</v>
      </c>
      <c r="F5" s="26">
        <v>4</v>
      </c>
      <c r="G5" s="26">
        <v>4</v>
      </c>
      <c r="H5" s="26">
        <v>14</v>
      </c>
      <c r="I5" s="26">
        <v>1</v>
      </c>
      <c r="J5" s="26">
        <v>0</v>
      </c>
      <c r="K5" s="26">
        <v>2</v>
      </c>
      <c r="L5" s="26">
        <v>7</v>
      </c>
      <c r="M5" s="26">
        <v>3</v>
      </c>
      <c r="N5" s="26">
        <v>5</v>
      </c>
      <c r="O5" s="26">
        <v>0</v>
      </c>
      <c r="P5" s="27">
        <v>40</v>
      </c>
    </row>
    <row r="6" spans="2:16" ht="13" x14ac:dyDescent="0.25">
      <c r="B6" s="39"/>
      <c r="C6" s="39"/>
      <c r="D6" s="10" t="s">
        <v>19</v>
      </c>
      <c r="E6" s="26">
        <v>1</v>
      </c>
      <c r="F6" s="26">
        <v>8</v>
      </c>
      <c r="G6" s="26">
        <v>3</v>
      </c>
      <c r="H6" s="26">
        <v>8</v>
      </c>
      <c r="I6" s="26">
        <v>3</v>
      </c>
      <c r="J6" s="26">
        <v>0</v>
      </c>
      <c r="K6" s="26">
        <v>0</v>
      </c>
      <c r="L6" s="26">
        <v>7</v>
      </c>
      <c r="M6" s="26">
        <v>3</v>
      </c>
      <c r="N6" s="26">
        <v>10</v>
      </c>
      <c r="O6" s="26">
        <v>1</v>
      </c>
      <c r="P6" s="27">
        <v>44</v>
      </c>
    </row>
    <row r="7" spans="2:16" x14ac:dyDescent="0.25">
      <c r="B7" s="39"/>
      <c r="C7" s="40"/>
      <c r="D7" s="55" t="s">
        <v>11</v>
      </c>
      <c r="E7" s="56">
        <v>1</v>
      </c>
      <c r="F7" s="56">
        <v>12</v>
      </c>
      <c r="G7" s="56">
        <v>7</v>
      </c>
      <c r="H7" s="56">
        <v>22</v>
      </c>
      <c r="I7" s="56">
        <v>4</v>
      </c>
      <c r="J7" s="56">
        <v>0</v>
      </c>
      <c r="K7" s="56">
        <v>2</v>
      </c>
      <c r="L7" s="56">
        <v>14</v>
      </c>
      <c r="M7" s="56">
        <v>6</v>
      </c>
      <c r="N7" s="56">
        <v>15</v>
      </c>
      <c r="O7" s="56">
        <v>1</v>
      </c>
      <c r="P7" s="56">
        <v>84</v>
      </c>
    </row>
    <row r="8" spans="2:16" ht="13" x14ac:dyDescent="0.25">
      <c r="B8" s="39"/>
      <c r="C8" s="38" t="s">
        <v>20</v>
      </c>
      <c r="D8" s="10" t="s">
        <v>21</v>
      </c>
      <c r="E8" s="26">
        <v>0</v>
      </c>
      <c r="F8" s="26">
        <v>0</v>
      </c>
      <c r="G8" s="26">
        <v>1</v>
      </c>
      <c r="H8" s="26">
        <v>1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7">
        <v>2</v>
      </c>
    </row>
    <row r="9" spans="2:16" ht="13" x14ac:dyDescent="0.25">
      <c r="B9" s="39"/>
      <c r="C9" s="39"/>
      <c r="D9" s="10" t="s">
        <v>22</v>
      </c>
      <c r="E9" s="26">
        <v>2</v>
      </c>
      <c r="F9" s="26">
        <v>3</v>
      </c>
      <c r="G9" s="26">
        <v>3</v>
      </c>
      <c r="H9" s="26">
        <v>2</v>
      </c>
      <c r="I9" s="26">
        <v>0</v>
      </c>
      <c r="J9" s="26">
        <v>1</v>
      </c>
      <c r="K9" s="26">
        <v>0</v>
      </c>
      <c r="L9" s="26">
        <v>8</v>
      </c>
      <c r="M9" s="26">
        <v>1</v>
      </c>
      <c r="N9" s="26">
        <v>0</v>
      </c>
      <c r="O9" s="26">
        <v>1</v>
      </c>
      <c r="P9" s="27">
        <v>21</v>
      </c>
    </row>
    <row r="10" spans="2:16" ht="13" x14ac:dyDescent="0.25">
      <c r="B10" s="39"/>
      <c r="C10" s="39"/>
      <c r="D10" s="10" t="s">
        <v>23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1</v>
      </c>
      <c r="L10" s="26">
        <v>0</v>
      </c>
      <c r="M10" s="26">
        <v>0</v>
      </c>
      <c r="N10" s="26">
        <v>0</v>
      </c>
      <c r="O10" s="26">
        <v>0</v>
      </c>
      <c r="P10" s="27">
        <v>1</v>
      </c>
    </row>
    <row r="11" spans="2:16" ht="13" x14ac:dyDescent="0.25">
      <c r="B11" s="39"/>
      <c r="C11" s="39"/>
      <c r="D11" s="10" t="s">
        <v>24</v>
      </c>
      <c r="E11" s="26">
        <v>0</v>
      </c>
      <c r="F11" s="26">
        <v>1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7">
        <v>1</v>
      </c>
    </row>
    <row r="12" spans="2:16" ht="13" x14ac:dyDescent="0.25">
      <c r="B12" s="39"/>
      <c r="C12" s="39"/>
      <c r="D12" s="10" t="s">
        <v>25</v>
      </c>
      <c r="E12" s="26">
        <v>4</v>
      </c>
      <c r="F12" s="26">
        <v>12</v>
      </c>
      <c r="G12" s="26">
        <v>6</v>
      </c>
      <c r="H12" s="26">
        <v>13</v>
      </c>
      <c r="I12" s="26">
        <v>3</v>
      </c>
      <c r="J12" s="26">
        <v>0</v>
      </c>
      <c r="K12" s="26">
        <v>6</v>
      </c>
      <c r="L12" s="26">
        <v>23</v>
      </c>
      <c r="M12" s="26">
        <v>10</v>
      </c>
      <c r="N12" s="26">
        <v>0</v>
      </c>
      <c r="O12" s="26">
        <v>6</v>
      </c>
      <c r="P12" s="27">
        <v>83</v>
      </c>
    </row>
    <row r="13" spans="2:16" ht="13" x14ac:dyDescent="0.25">
      <c r="B13" s="39"/>
      <c r="C13" s="39"/>
      <c r="D13" s="10" t="s">
        <v>26</v>
      </c>
      <c r="E13" s="26">
        <v>0</v>
      </c>
      <c r="F13" s="26">
        <v>0</v>
      </c>
      <c r="G13" s="26">
        <v>1</v>
      </c>
      <c r="H13" s="26">
        <v>0</v>
      </c>
      <c r="I13" s="26">
        <v>1</v>
      </c>
      <c r="J13" s="26">
        <v>0</v>
      </c>
      <c r="K13" s="26">
        <v>2</v>
      </c>
      <c r="L13" s="26">
        <v>1</v>
      </c>
      <c r="M13" s="26">
        <v>1</v>
      </c>
      <c r="N13" s="26">
        <v>0</v>
      </c>
      <c r="O13" s="26">
        <v>1</v>
      </c>
      <c r="P13" s="27">
        <v>7</v>
      </c>
    </row>
    <row r="14" spans="2:16" ht="13" x14ac:dyDescent="0.25">
      <c r="B14" s="39"/>
      <c r="C14" s="39"/>
      <c r="D14" s="10" t="s">
        <v>27</v>
      </c>
      <c r="E14" s="26">
        <v>0</v>
      </c>
      <c r="F14" s="26">
        <v>0</v>
      </c>
      <c r="G14" s="26">
        <v>0</v>
      </c>
      <c r="H14" s="26">
        <v>0</v>
      </c>
      <c r="I14" s="26">
        <v>1</v>
      </c>
      <c r="J14" s="26">
        <v>0</v>
      </c>
      <c r="K14" s="26">
        <v>0</v>
      </c>
      <c r="L14" s="26">
        <v>2</v>
      </c>
      <c r="M14" s="26">
        <v>0</v>
      </c>
      <c r="N14" s="26">
        <v>0</v>
      </c>
      <c r="O14" s="26">
        <v>0</v>
      </c>
      <c r="P14" s="27">
        <v>3</v>
      </c>
    </row>
    <row r="15" spans="2:16" ht="13" x14ac:dyDescent="0.25">
      <c r="B15" s="39"/>
      <c r="C15" s="39"/>
      <c r="D15" s="10" t="s">
        <v>17</v>
      </c>
      <c r="E15" s="26">
        <v>0</v>
      </c>
      <c r="F15" s="26">
        <v>0</v>
      </c>
      <c r="G15" s="26">
        <v>0</v>
      </c>
      <c r="H15" s="26">
        <v>3</v>
      </c>
      <c r="I15" s="26">
        <v>0</v>
      </c>
      <c r="J15" s="26">
        <v>0</v>
      </c>
      <c r="K15" s="26">
        <v>0</v>
      </c>
      <c r="L15" s="26">
        <v>0</v>
      </c>
      <c r="M15" s="26">
        <v>1</v>
      </c>
      <c r="N15" s="26">
        <v>0</v>
      </c>
      <c r="O15" s="26">
        <v>0</v>
      </c>
      <c r="P15" s="27">
        <v>4</v>
      </c>
    </row>
    <row r="16" spans="2:16" ht="13" x14ac:dyDescent="0.25">
      <c r="B16" s="39"/>
      <c r="C16" s="39"/>
      <c r="D16" s="10" t="s">
        <v>18</v>
      </c>
      <c r="E16" s="26">
        <v>0</v>
      </c>
      <c r="F16" s="26">
        <v>4</v>
      </c>
      <c r="G16" s="26">
        <v>3</v>
      </c>
      <c r="H16" s="26">
        <v>1</v>
      </c>
      <c r="I16" s="26">
        <v>0</v>
      </c>
      <c r="J16" s="26">
        <v>0</v>
      </c>
      <c r="K16" s="26">
        <v>2</v>
      </c>
      <c r="L16" s="26">
        <v>3</v>
      </c>
      <c r="M16" s="26">
        <v>0</v>
      </c>
      <c r="N16" s="26">
        <v>0</v>
      </c>
      <c r="O16" s="26">
        <v>1</v>
      </c>
      <c r="P16" s="27">
        <v>14</v>
      </c>
    </row>
    <row r="17" spans="2:16" ht="13" x14ac:dyDescent="0.25">
      <c r="B17" s="39"/>
      <c r="C17" s="39"/>
      <c r="D17" s="10" t="s">
        <v>19</v>
      </c>
      <c r="E17" s="26">
        <v>0</v>
      </c>
      <c r="F17" s="26">
        <v>1</v>
      </c>
      <c r="G17" s="26">
        <v>0</v>
      </c>
      <c r="H17" s="26">
        <v>2</v>
      </c>
      <c r="I17" s="26">
        <v>1</v>
      </c>
      <c r="J17" s="26">
        <v>0</v>
      </c>
      <c r="K17" s="26">
        <v>2</v>
      </c>
      <c r="L17" s="26">
        <v>1</v>
      </c>
      <c r="M17" s="26">
        <v>0</v>
      </c>
      <c r="N17" s="26">
        <v>0</v>
      </c>
      <c r="O17" s="26">
        <v>0</v>
      </c>
      <c r="P17" s="27">
        <v>7</v>
      </c>
    </row>
    <row r="18" spans="2:16" x14ac:dyDescent="0.25">
      <c r="B18" s="39"/>
      <c r="C18" s="40"/>
      <c r="D18" s="55" t="s">
        <v>11</v>
      </c>
      <c r="E18" s="56">
        <v>6</v>
      </c>
      <c r="F18" s="56">
        <v>21</v>
      </c>
      <c r="G18" s="56">
        <v>14</v>
      </c>
      <c r="H18" s="56">
        <v>22</v>
      </c>
      <c r="I18" s="56">
        <v>6</v>
      </c>
      <c r="J18" s="56">
        <v>1</v>
      </c>
      <c r="K18" s="56">
        <v>13</v>
      </c>
      <c r="L18" s="56">
        <v>38</v>
      </c>
      <c r="M18" s="56">
        <v>13</v>
      </c>
      <c r="N18" s="56">
        <v>0</v>
      </c>
      <c r="O18" s="56">
        <v>9</v>
      </c>
      <c r="P18" s="56">
        <v>143</v>
      </c>
    </row>
    <row r="19" spans="2:16" ht="13" x14ac:dyDescent="0.25">
      <c r="B19" s="39"/>
      <c r="C19" s="38" t="s">
        <v>30</v>
      </c>
      <c r="D19" s="10" t="s">
        <v>31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1</v>
      </c>
      <c r="N19" s="26">
        <v>0</v>
      </c>
      <c r="O19" s="26">
        <v>0</v>
      </c>
      <c r="P19" s="27">
        <v>1</v>
      </c>
    </row>
    <row r="20" spans="2:16" ht="13" x14ac:dyDescent="0.25">
      <c r="B20" s="39"/>
      <c r="C20" s="39"/>
      <c r="D20" s="10" t="s">
        <v>33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</v>
      </c>
      <c r="N20" s="26">
        <v>0</v>
      </c>
      <c r="O20" s="26">
        <v>0</v>
      </c>
      <c r="P20" s="27">
        <v>1</v>
      </c>
    </row>
    <row r="21" spans="2:16" ht="13" x14ac:dyDescent="0.25">
      <c r="B21" s="39"/>
      <c r="C21" s="39"/>
      <c r="D21" s="10" t="s">
        <v>36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1</v>
      </c>
      <c r="M21" s="26">
        <v>1</v>
      </c>
      <c r="N21" s="26">
        <v>0</v>
      </c>
      <c r="O21" s="26">
        <v>0</v>
      </c>
      <c r="P21" s="27">
        <v>2</v>
      </c>
    </row>
    <row r="22" spans="2:16" x14ac:dyDescent="0.25">
      <c r="B22" s="39"/>
      <c r="C22" s="40"/>
      <c r="D22" s="55" t="s">
        <v>11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1</v>
      </c>
      <c r="M22" s="56">
        <v>3</v>
      </c>
      <c r="N22" s="56">
        <v>0</v>
      </c>
      <c r="O22" s="56">
        <v>0</v>
      </c>
      <c r="P22" s="56">
        <v>4</v>
      </c>
    </row>
    <row r="23" spans="2:16" x14ac:dyDescent="0.25">
      <c r="B23" s="40"/>
      <c r="C23" s="58" t="s">
        <v>11</v>
      </c>
      <c r="D23" s="59"/>
      <c r="E23" s="56">
        <v>7</v>
      </c>
      <c r="F23" s="56">
        <v>33</v>
      </c>
      <c r="G23" s="56">
        <v>21</v>
      </c>
      <c r="H23" s="56">
        <v>44</v>
      </c>
      <c r="I23" s="56">
        <v>10</v>
      </c>
      <c r="J23" s="56">
        <v>1</v>
      </c>
      <c r="K23" s="56">
        <v>15</v>
      </c>
      <c r="L23" s="56">
        <v>53</v>
      </c>
      <c r="M23" s="56">
        <v>22</v>
      </c>
      <c r="N23" s="56">
        <v>15</v>
      </c>
      <c r="O23" s="56">
        <v>10</v>
      </c>
      <c r="P23" s="56">
        <v>231</v>
      </c>
    </row>
    <row r="24" spans="2:16" ht="13" x14ac:dyDescent="0.25">
      <c r="B24" s="38" t="s">
        <v>37</v>
      </c>
      <c r="C24" s="38" t="s">
        <v>13</v>
      </c>
      <c r="D24" s="10" t="s">
        <v>37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1</v>
      </c>
      <c r="O24" s="26">
        <v>0</v>
      </c>
      <c r="P24" s="27">
        <v>1</v>
      </c>
    </row>
    <row r="25" spans="2:16" x14ac:dyDescent="0.25">
      <c r="B25" s="39"/>
      <c r="C25" s="40"/>
      <c r="D25" s="55" t="s">
        <v>11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1</v>
      </c>
      <c r="O25" s="56">
        <v>0</v>
      </c>
      <c r="P25" s="56">
        <v>1</v>
      </c>
    </row>
    <row r="26" spans="2:16" x14ac:dyDescent="0.25">
      <c r="B26" s="40"/>
      <c r="C26" s="58" t="s">
        <v>11</v>
      </c>
      <c r="D26" s="59"/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1</v>
      </c>
      <c r="O26" s="56">
        <v>0</v>
      </c>
      <c r="P26" s="56">
        <v>1</v>
      </c>
    </row>
    <row r="27" spans="2:16" ht="13" x14ac:dyDescent="0.25">
      <c r="B27" s="51" t="s">
        <v>157</v>
      </c>
      <c r="C27" s="60"/>
      <c r="D27" s="59"/>
      <c r="E27" s="54">
        <v>7</v>
      </c>
      <c r="F27" s="54">
        <v>33</v>
      </c>
      <c r="G27" s="54">
        <v>21</v>
      </c>
      <c r="H27" s="54">
        <v>44</v>
      </c>
      <c r="I27" s="54">
        <v>10</v>
      </c>
      <c r="J27" s="54">
        <v>1</v>
      </c>
      <c r="K27" s="54">
        <v>15</v>
      </c>
      <c r="L27" s="54">
        <v>53</v>
      </c>
      <c r="M27" s="54">
        <v>22</v>
      </c>
      <c r="N27" s="54">
        <v>16</v>
      </c>
      <c r="O27" s="54">
        <v>10</v>
      </c>
      <c r="P27" s="54">
        <v>232</v>
      </c>
    </row>
  </sheetData>
  <mergeCells count="10">
    <mergeCell ref="B24:B26"/>
    <mergeCell ref="C24:C25"/>
    <mergeCell ref="C26:D26"/>
    <mergeCell ref="B27:D27"/>
    <mergeCell ref="E3:O3"/>
    <mergeCell ref="B5:B23"/>
    <mergeCell ref="C5:C7"/>
    <mergeCell ref="C8:C18"/>
    <mergeCell ref="C19:C22"/>
    <mergeCell ref="C23:D23"/>
  </mergeCell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A37540209</value>
    </field>
    <field name="Objective-Title">
      <value order="0">20220401 Annual Statistics Enquiries and Complaints Determined by Subject and Outcome 2021-22</value>
    </field>
    <field name="Objective-Description">
      <value order="0"/>
    </field>
    <field name="Objective-CreationStamp">
      <value order="0">2022-04-14T17:23:00Z</value>
    </field>
    <field name="Objective-IsApproved">
      <value order="0">false</value>
    </field>
    <field name="Objective-IsPublished">
      <value order="0">true</value>
    </field>
    <field name="Objective-DatePublished">
      <value order="0">2022-05-23T11:14:21Z</value>
    </field>
    <field name="Objective-ModificationStamp">
      <value order="0">2022-05-23T11:14:21Z</value>
    </field>
    <field name="Objective-Owner">
      <value order="0">Linkston, Dawn D (U322278)</value>
    </field>
    <field name="Objective-Path">
      <value order="0">Objective Global Folder:Scottish Public Services Ombudsman File Plan:Corporate Governance:Governance:Official Statistics:Annual data tables, reports and analysis 2022-23 - all case types: 2022-2024</value>
    </field>
    <field name="Objective-Parent">
      <value order="0">Annual data tables, reports and analysis 2022-23 - all case types: 2022-2024</value>
    </field>
    <field name="Objective-State">
      <value order="0">Published</value>
    </field>
    <field name="Objective-VersionId">
      <value order="0">vA56517265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BUSPROC/9064</value>
    </field>
    <field name="Objective-Classification">
      <value order="0">OFFICIAL</value>
    </field>
    <field name="Objective-Caveats">
      <value order="0">Caveat for Scottish Public Services Ombudsman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1. All Sectors</vt:lpstr>
      <vt:lpstr>2. Colleges</vt:lpstr>
      <vt:lpstr>3. Health</vt:lpstr>
      <vt:lpstr>4. JH&amp;SC</vt:lpstr>
      <vt:lpstr>5. Housing Associations</vt:lpstr>
      <vt:lpstr>6. Local Authority</vt:lpstr>
      <vt:lpstr>7. SG&amp;DA</vt:lpstr>
      <vt:lpstr>8. Prisons</vt:lpstr>
      <vt:lpstr>9. Universities</vt:lpstr>
      <vt:lpstr>10. Water</vt:lpstr>
      <vt:lpstr>11. Other</vt:lpstr>
      <vt:lpstr>12. HA &amp; LA Housing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Linkston D (Dawn) (SPSO)</dc:creator>
  <cp:lastModifiedBy>N320576</cp:lastModifiedBy>
  <dcterms:created xsi:type="dcterms:W3CDTF">2022-04-12T13:40:39Z</dcterms:created>
  <dcterms:modified xsi:type="dcterms:W3CDTF">2022-05-24T08:08:28Z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A37540209</vt:lpwstr>
  </property>
  <property fmtid="{D5CDD505-2E9C-101B-9397-08002B2CF9AE}" pid="4" name="Objective-Title">
    <vt:lpwstr>20220401 Annual Statistics Enquiries and Complaints Determined by Subject and Outcome 2021-22</vt:lpwstr>
  </property>
  <property fmtid="{D5CDD505-2E9C-101B-9397-08002B2CF9AE}" pid="5" name="Objective-Description">
    <vt:lpwstr/>
  </property>
  <property fmtid="{D5CDD505-2E9C-101B-9397-08002B2CF9AE}" pid="6" name="Objective-CreationStamp">
    <vt:filetime>2022-04-14T17:23:00Z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2022-05-23T11:14:21Z</vt:filetime>
  </property>
  <property fmtid="{D5CDD505-2E9C-101B-9397-08002B2CF9AE}" pid="10" name="Objective-ModificationStamp">
    <vt:filetime>2022-05-23T11:14:21Z</vt:filetime>
  </property>
  <property fmtid="{D5CDD505-2E9C-101B-9397-08002B2CF9AE}" pid="11" name="Objective-Owner">
    <vt:lpwstr>Linkston, Dawn D (U322278)</vt:lpwstr>
  </property>
  <property fmtid="{D5CDD505-2E9C-101B-9397-08002B2CF9AE}" pid="12" name="Objective-Path">
    <vt:lpwstr>Objective Global Folder:Scottish Public Services Ombudsman File Plan:Corporate Governance:Governance:Official Statistics:Annual data tables, reports and analysis 2022-23 - all case types: 2022-2024</vt:lpwstr>
  </property>
  <property fmtid="{D5CDD505-2E9C-101B-9397-08002B2CF9AE}" pid="13" name="Objective-Parent">
    <vt:lpwstr>Annual data tables, reports and analysis 2022-23 - all case types: 2022-2024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vA56517265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BUSPROC/9064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Scottish Public Services Ombudsman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</Properties>
</file>